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Φύλλο1" sheetId="1" r:id="rId1"/>
    <sheet name="Φύλλο2" sheetId="2" r:id="rId2"/>
    <sheet name="Φύλλο3" sheetId="3" r:id="rId3"/>
  </sheets>
  <definedNames/>
  <calcPr fullCalcOnLoad="1"/>
</workbook>
</file>

<file path=xl/comments1.xml><?xml version="1.0" encoding="utf-8"?>
<comments xmlns="http://schemas.openxmlformats.org/spreadsheetml/2006/main">
  <authors>
    <author>Συντάκτης</author>
  </authors>
  <commentList>
    <comment ref="E118" authorId="0">
      <text>
        <r>
          <rPr>
            <b/>
            <sz val="8"/>
            <rFont val="Tahoma"/>
            <family val="2"/>
          </rPr>
          <t>Συντάκτης:</t>
        </r>
        <r>
          <rPr>
            <sz val="8"/>
            <rFont val="Tahoma"/>
            <family val="2"/>
          </rPr>
          <t xml:space="preserve">
lhtan 6.100.000</t>
        </r>
      </text>
    </comment>
  </commentList>
</comments>
</file>

<file path=xl/sharedStrings.xml><?xml version="1.0" encoding="utf-8"?>
<sst xmlns="http://schemas.openxmlformats.org/spreadsheetml/2006/main" count="1161" uniqueCount="601">
  <si>
    <t>Νέα Λεωφορεία ΕΘΕΛ</t>
  </si>
  <si>
    <t>Αττική/ 
ΕΠ Ενίσχυση της Προσπελασιμότητας</t>
  </si>
  <si>
    <t>Ανανέωση του στόλου των λεωφορείων της Αθήνας</t>
  </si>
  <si>
    <t>Γενικός Γραμματέας Μεταφορών/ ΥΠΟΜΕΔΙ</t>
  </si>
  <si>
    <t>Δυτική επέκταση του τραμ στον Πειραιά</t>
  </si>
  <si>
    <t>Αθήνα -Πειραιάς/ ΠΕΠ Αττικής</t>
  </si>
  <si>
    <t>Πράσινες Μεταφορές</t>
  </si>
  <si>
    <t>Διευθύνων Σύμβουλος της ΤΡΑΜ ΑΕ</t>
  </si>
  <si>
    <t>Λιμάνι Λαυρίου</t>
  </si>
  <si>
    <t>Ανατολική Αττική/ ΠΕΠ Αττικής</t>
  </si>
  <si>
    <t>Το έργο είναι συμπληρωματικό του έργου που συγχρηματοδοτήθηκε από το Ταμείο Συνοχής και  θα συμβάλλει στην αναβάθμιση των λιμενικών υποδομών του λιμανιού.</t>
  </si>
  <si>
    <t>Γενικός Γραμματέας Δημοσίων έργων/ ΥΠΟΜΕΔΙ</t>
  </si>
  <si>
    <t xml:space="preserve">Νότια προβλήτα Λιμάνι Πειραιά- υπηρεσίες για κρουαζιερόπλοια (1ο τμήμα) </t>
  </si>
  <si>
    <t>Δυτική Αττική/ΠΕΠ Αττικής</t>
  </si>
  <si>
    <t>Θα συμβάλλει στην αύξηση της τουριστικής κίνησης και την αύξηση της απασχόλησης.</t>
  </si>
  <si>
    <t>Περιφερειάρχης Αττικής/ Πρόεδρος και Διευθύνων του ΟΛΠ</t>
  </si>
  <si>
    <t>Αποπεράτωση προαστιακού σιδηρόδρομου Αττικής ΣΚΑ - Τρεις Γέφυρες</t>
  </si>
  <si>
    <t>Αθήνα/ ΕΠ Ενίσχυση της Προσπελασιμότητας</t>
  </si>
  <si>
    <t>ολοκλήρωση του Προαστικού Συδηροδρόμου</t>
  </si>
  <si>
    <t>Γενικός Γραμματέας Μεταφορών</t>
  </si>
  <si>
    <t>Κατασκευή Β΄ λειτουργικής φάσης Θριασίου πεδίου &amp;  κατασκευή  Σ.Σ. ΖΕΦΥΡΙΟΥ</t>
  </si>
  <si>
    <t>Δυτική Αττική/ ΠΕΠ Αττικής</t>
  </si>
  <si>
    <t>Η Β΄Φάση κατασκευής του έργου. Η Α' φάση του έργου  συγχρηματοδοτήθηκε από το Ταμείο Συνοχής.</t>
  </si>
  <si>
    <t>Aποπεράτωση προαστιακού σιδηρόδρομου Αττικής: τμήμα Πειραιάς- 3 Γέφυρες</t>
  </si>
  <si>
    <t>Αθήνα-Πειραιάς/ ΠΕΠ Αττικής</t>
  </si>
  <si>
    <t xml:space="preserve">Διευθέτηση ρέματος Εσχατιάς παρά την οδό Φλέβας και άρση στένωσης διευθετημένου τμήματός του </t>
  </si>
  <si>
    <t>Αττική/ ΠΕΠ Αττικής</t>
  </si>
  <si>
    <t>Το έργο συμβάλλει στην προστασία του περιβάλλοντος.</t>
  </si>
  <si>
    <t>Γενικός Γραμμματέας Δημοσίων Εργων</t>
  </si>
  <si>
    <t xml:space="preserve">Κατασκευής δικτύων απορροής ομβρίων υδάτων στο Δήμο Παιανίας </t>
  </si>
  <si>
    <t xml:space="preserve">Το έργο συμβάλλει στην προστασία του περιβάλλοντος. </t>
  </si>
  <si>
    <t>Συλλογή, μεταφορά, επεξεργασία και διάθεση ακαθάρτων των περιοχών Κορωπίου - Παιανίας</t>
  </si>
  <si>
    <t>Το έργο συμβάλλει στην βελτίωση της ποιότητα ζωής των κατοίκων.</t>
  </si>
  <si>
    <t>Ολοκληρωμένες Εγκαταστάσεις Διαχείρισης Αποβλήτων</t>
  </si>
  <si>
    <t>Αττικής/ ΠΕΠ Αττικής</t>
  </si>
  <si>
    <t>Το έργο αφορά όλη την Περιφέρεια Αττικής.</t>
  </si>
  <si>
    <t>όχι διαθέσιμο ακόμα</t>
  </si>
  <si>
    <t>Διατήρηση και Αποκατάσταση των μνημείων της Ακρόπολης</t>
  </si>
  <si>
    <t>Κέντρο Αθήνας/ ΠΕΠ Αττικής</t>
  </si>
  <si>
    <t>Ορατό τουριστικό έργο</t>
  </si>
  <si>
    <t>Πρόεδρος και Σύμβουλος του Οργανισμού του Νέου Μουσείου της Ακρόπολης</t>
  </si>
  <si>
    <t xml:space="preserve">Τουριστική προβολή Περιφέρειας της Αττικής </t>
  </si>
  <si>
    <t>Ευεργετικό για τον τομέα του τουρισμού και της απασχόλησης</t>
  </si>
  <si>
    <t>Αποκατάσταση του ιστορικού κέντρου της Αθήνας και της σύνδεσης των αρχαιολογικών χώρων</t>
  </si>
  <si>
    <t xml:space="preserve">ΣΕ ΟΛΗ ΤΗΝ ΕΠΙΚΡΑΤΕΙΑ </t>
  </si>
  <si>
    <t>Πρόγραμμα "Εξοικονόμηση κατ' οίκον"</t>
  </si>
  <si>
    <t xml:space="preserve">Σε ολη την επικράτεια </t>
  </si>
  <si>
    <t>Έως εξαντλήσεως π/υ
σύμφωνα με τη ζήτηση
(Τέλος 2013)</t>
  </si>
  <si>
    <t>Υπουργείο Περιβάλλοντος, Κλιματικής Αλλαγής  και Ενέργειας. Γενικός Γραμματέας Ενέργειας /  Πρόεδρος ETEAN</t>
  </si>
  <si>
    <t xml:space="preserve">Ενίσχυση επιχειρήσεων για την υλοποίηση επενδύσεων στον τομέα του ψηφιακού ευρυζωνικού περιεχομένου (Digi Content) </t>
  </si>
  <si>
    <t xml:space="preserve">Σε όλη την επικράτεια / ΕΠ Ψηφιακή Σύγκλιση </t>
  </si>
  <si>
    <t>Δράσεις που ενισχύουν 250 εταιρείες στον τομέα των εκδόσεων</t>
  </si>
  <si>
    <t>μη διαθέσιμο</t>
  </si>
  <si>
    <t>Υπουργείο Ανάπτυξης - Ψηφιακές Ενισχύσεις α.ε.</t>
  </si>
  <si>
    <t xml:space="preserve">Ενίσχυση επιχειρήσεων λιανεμπορίου για την υλοποίηση ψηφιακών επενδύσεων
(Digi Retail) </t>
  </si>
  <si>
    <t>Δράσεις που ενισχύουν 2.200 εταιρείες στον κλάδο του λιανεμπορίου.</t>
  </si>
  <si>
    <t>Νέα - Καινοτομική Επιχειρηματικότητα (New Innovative Entrepreneurship)</t>
  </si>
  <si>
    <t>Σε όλη την επικράτεια  / ΕΠΑΕ</t>
  </si>
  <si>
    <t>Ενίσχυση της καινοτόμου επιχειρηματικότητας και βελτίωση της ανταγωνιστικότητας της Ελληνικής οικονομίας</t>
  </si>
  <si>
    <t>24 μήνες από την έγκριση</t>
  </si>
  <si>
    <t xml:space="preserve">Γενικός Γραμματέας Βιομηχανίας </t>
  </si>
  <si>
    <t>Corallia (micro-electronics clusters)</t>
  </si>
  <si>
    <t>Ενίσχυση της καινοτομίας και της ανταγωνιστικότητας των επιχειρήσεων και της απασχόλησης σε τομείς τεχνολογικής αιχμής. Ευρεσιτεχνίες.</t>
  </si>
  <si>
    <t>Τέλος 2013 (12-36 μήνες από την υπογραφή σύμβασης)</t>
  </si>
  <si>
    <t>Μονάδα Ελληνικής Πρωτοβουλίας Τεχνολογικών Συνεργατικών Σχηματισμών Corallia  / Ερευνητικό Κέντρο Αθηνά</t>
  </si>
  <si>
    <t xml:space="preserve">«ΣΥΝΕΡΓΑΣΙΑ». ΠΡΑΞΗ Ι:« Συνεργατικά έργα μικρής και μεσαίας κλίμακας». 
ΠΡΑΞΗ ΙΙ:« Συνεργατικά έργα μεγάλης κλίμακας»- 1η προκήρυξη, 2009 </t>
  </si>
  <si>
    <t>Ενδυνάμωση συνεργασίας επιχειρήσεων και Φορέων εκτέλεσης έργων Έρευνας &amp; Τεχνολογικής Ανάπτυξης (ΕΤΑ). Ανάπτυξη νέων καινοτομικών προϊόντων. Ενίσχυση της απασχόλησης σε τομείς υψηλής και μέσης τεχνολογίας. Ενίσχυση της ανταγωνιστικότητας των επιχειρήσεων.</t>
  </si>
  <si>
    <t>Μέχρι  5 χρονια από την έγκριση</t>
  </si>
  <si>
    <t xml:space="preserve">Γενικός Γραμματέας Έρευνας &amp; Τεχνολογίας / Ειδική Υπηρεσία Διαχείρισης και Εφαρμογής των δράσεων του Υπουργείου Παιδείας στον Τομέα της Έρευνας Τεχνολογικής Ανάπτυξης και Καινοτομίας (ΕΥΔΕ - ETAK) </t>
  </si>
  <si>
    <t xml:space="preserve">ΣΥΝΕΡΓΑΣΙΑ 2011  – Συμπράξεις παραγωγικών και ερευνητικών φορέων σε εστιασμένους ερευνητικούς &amp; τεχνολογικούς τομείς </t>
  </si>
  <si>
    <t>Συνεργασία των επιχειρήσεων και των Ερευνητικών Ινστιτούτων σε έργα Έρευνας και Τεχνολογίας για την προώθηση  της καινοτομίας. Αύξηση  ανταγωνιστικότητας επιχειρήσεων στον τομέα "πράσινη ανάπτυξη", τόνωση της απασχόλησης σε πεδία υψηλής και μέσης τεχνολογίας.</t>
  </si>
  <si>
    <t xml:space="preserve">24-36 μήνες από την έγκριση </t>
  </si>
  <si>
    <t xml:space="preserve">Γενικός Γραμματέας Έρευνας &amp; Τεχνολογίας / ΕΥΔΕ-ΕΤΑΚ </t>
  </si>
  <si>
    <t>19a</t>
  </si>
  <si>
    <t>JEREMIE</t>
  </si>
  <si>
    <t>Σε όλη την επικράτεια / ΕΠΑΕ</t>
  </si>
  <si>
    <t xml:space="preserve">Εθνική Αρχή Συντονισμού  ΕΣΠΑ και το Ευρωπαϊκό Ταμείο Επενδύσεων
</t>
  </si>
  <si>
    <t>19b</t>
  </si>
  <si>
    <t>Ταμείο Επιχειρηματικότητας (ETEAN 460M)</t>
  </si>
  <si>
    <t>Ενίσχυση καινοτόμου επιχειρηματικότητας και βελτίωση της ανταγωνιστικότητας της ελληνικής οικονομίας</t>
  </si>
  <si>
    <t xml:space="preserve">Πρόεδρος ΕΤΕΑΝ </t>
  </si>
  <si>
    <t xml:space="preserve">Εξωστρέφεια Επιχειρηματικότητα των Επιχειρήσεων </t>
  </si>
  <si>
    <t>Outturn of the Greek economy</t>
  </si>
  <si>
    <t xml:space="preserve">24 μήνες από την έγκριση </t>
  </si>
  <si>
    <t xml:space="preserve">Μεταποίηση στις νέες συνθήκες </t>
  </si>
  <si>
    <t xml:space="preserve">Ενίσχυση εξωστρέφειας της Ελληνικής οικονομίας, βελτίωση προϊόντων και Υπηρεσιών </t>
  </si>
  <si>
    <t>Ανάπτυξη του Εθνικού Συστήματος Ηλεκτρονικών Δημόσιων Προμηθειών - ΕΣΗΔΠ (e-procurement)</t>
  </si>
  <si>
    <t>Απαίτηση Μνημονίου-Σημαντικό για τον εκσυγχρονισμό της δημόσιας διοίκησης</t>
  </si>
  <si>
    <t>Ακόμα μη διαθέσιμο</t>
  </si>
  <si>
    <t xml:space="preserve">Γενικός Γραμματέας Εμπορίου </t>
  </si>
  <si>
    <t xml:space="preserve">Ψηφιακό Σχολείο </t>
  </si>
  <si>
    <t xml:space="preserve">Γενικός Γραμματέας του Υπουργείου Παιδείας και Δια Βίου Μάθησης  </t>
  </si>
  <si>
    <t>Εθνικό Ληξιαρχείο</t>
  </si>
  <si>
    <t>Εκσυγχρονισμός της Δημόσιας Διοίκησης</t>
  </si>
  <si>
    <t>Διευθύνων Σύμβουλος της Κοινωνίας της Πληροφορίας Α.Ε.</t>
  </si>
  <si>
    <t xml:space="preserve">Ολοκληρωμένο Πληροφοριακό Σύστημα Ελεγκτικών
Υπηρεσιών -ΟΠΣΕΥ (ELENXIS) </t>
  </si>
  <si>
    <t>Ανάπτυξη υπηρεσιών και υποδομής χωρικών δεδομένων για την προστασία των δασών και δασικών εκτάσεων</t>
  </si>
  <si>
    <t>Εκσυγχρονισμός της Δημόσιας Διοίκησης - Κτηματολόγιο</t>
  </si>
  <si>
    <t>Μη εφαρμόσιμο</t>
  </si>
  <si>
    <t xml:space="preserve">Διευθύνων Σύμβουλος της Κτηματολόγιο Α.Ε. </t>
  </si>
  <si>
    <t xml:space="preserve">Ανάπτυξη Συστήματος Ηλεκτρονικής Συνταγογράφησης και Παροχή σχετικών Υποστηρικτικών Υπηρεσιών (e-prescription) </t>
  </si>
  <si>
    <t>Σημαντικό για τον εκσυγχρονισμό της δημόσιας διοίκησης</t>
  </si>
  <si>
    <t>Γενικός Γραμματέας Κοινωνικών Ασφαλίσεων</t>
  </si>
  <si>
    <t>Κτηματολόγιο</t>
  </si>
  <si>
    <t xml:space="preserve">Ολοκληρωμένο Επιχειρησιακό Πληροφοριακό Σύστημα του Διαχειριστή Ελληνικού Συστήματος Μεταφοράς Ηλεκτρικής Ενέργειας (ΔΕΣΜΗΕ) </t>
  </si>
  <si>
    <t xml:space="preserve">Γενικός Γραμματέας Ενέργειας / 
Διευθύνων Σύμβουλος του ΔΕΣΜΗΕ Α.Ε. </t>
  </si>
  <si>
    <t>Ανάπτυξη Ευρυζωνικών Υποδομών σε Αγροτικές-Νησιωτικές περιοχές (Rural broadband)</t>
  </si>
  <si>
    <t xml:space="preserve">Αγροτικές περιοχές / ΕΠ Ψηφιακή Σύγκλιση </t>
  </si>
  <si>
    <t>Θεωρείται ως πολιτική προτεραιότητα για τις ΤΠΕ στον τομέα του. Ολοκληρώνει το μητροπολιτικο δίκτυο (ΜΑΝ) για τις αγροτικές περιοχές</t>
  </si>
  <si>
    <t xml:space="preserve">Πρόεδρος και Διευθύνων Σύμβουλος της Κοινωνίας της Πληροφορίας Α.Ε. </t>
  </si>
  <si>
    <t xml:space="preserve">Ολοκληρωμένο Πληροφοριακό Σύστημα Δημοσιονομικής Πολιτικής του Υπουργείου Οικονομικών (ERP για το ΓΛΚ)  </t>
  </si>
  <si>
    <t>Έργο σημαντικής προτεραίοτητας στον τομέα του Υπ. Οικονομικών που αφορά την παρακολούθηση του Προυπολογισμού της χώρας από το Γενικό Λογιστήριο του Κράτους</t>
  </si>
  <si>
    <t xml:space="preserve">Υπουργείο Διοικητικής Μεταρρύθμισης - Κοινωνία της Πληροφορίας Α.Ε. </t>
  </si>
  <si>
    <t>Κλείσιμο και Αποκατάσταση Χώρων Ανεξέλεγκτης διάθεσης Απορριμάτων (ΧΑΔΑ)</t>
  </si>
  <si>
    <t>Διαπεριφερειακό/ ΕΠΠΕΡΑ</t>
  </si>
  <si>
    <t>Περιβάλλον- και θετικό κοινωνικό αντίκτυο- δημόσια υγεία</t>
  </si>
  <si>
    <t>Δήμαρχοι - Περιφερειάρχες</t>
  </si>
  <si>
    <t xml:space="preserve">Έργα Διαχείρισης Υγρών Αποβλήτων σε 120 μικρούς οικισμούς κατηγορίας Γ' (2.000- 15.000 κάτοικοι) </t>
  </si>
  <si>
    <t>Διαπεριφερειακό / ΕΠΠΕΡΑ</t>
  </si>
  <si>
    <t xml:space="preserve">Το έργο είναι σημαντικό, καθώς  συμβάλλει στη  δημιουργία θέσεων απασχόλησης, συμβάλλει στην προστασία της δημόσιας υγείας και του περιβάλλοντος. </t>
  </si>
  <si>
    <t>1, 2, 3</t>
  </si>
  <si>
    <t>Τέλος  2015</t>
  </si>
  <si>
    <t>Δήμοι - Περιφέρειες</t>
  </si>
  <si>
    <t>Εναλλακτικός Τουρισμός</t>
  </si>
  <si>
    <t>Διαπεριφερειακό/ ΕΠ Ανταγωνιστικότητα</t>
  </si>
  <si>
    <t>Εκσυγχρονισμός-επέκταση των δραστηριοτήτων επιχειρήσεων που δραστηριοποιούνται στον τομέα παροχής υπηρεσιών εναλλακτικού τουρισμού.</t>
  </si>
  <si>
    <t>1- Ενεργή Πρόσκληση</t>
  </si>
  <si>
    <t>18 μήνες από την ημερομηνία ένταξης</t>
  </si>
  <si>
    <t>Γενικός Γραμματέας Πολιτισμού και Τουρισμού</t>
  </si>
  <si>
    <t>Βελτιώσεις στην εθνική Χίου Καρδαμύλων</t>
  </si>
  <si>
    <t>Επαρχιακή Οδός Καλλονής – Ερεσού / Παράκαμψη οικισμού Άγρας</t>
  </si>
  <si>
    <t>Βόρειο Αιγαίο/ ΠΕΠ Νήσων Αιγαίου - Κρήτης</t>
  </si>
  <si>
    <t>Λιμάνι Μυτιλήνης</t>
  </si>
  <si>
    <t xml:space="preserve">Βόρειο Αιγαίο/ ΠΕΠ  Νήσων Αιγαίου-Κρήτης </t>
  </si>
  <si>
    <t>Ώθηση στην τουριστική ανάπτυξη  της Λέσβου</t>
  </si>
  <si>
    <t>Αποκατάσταση μνημείων Κάστρου Μυτιλήνης</t>
  </si>
  <si>
    <t xml:space="preserve">Βόρειο Αιγαίο- ΠΕΠ  Νήσων Αιγαίου-Κρήτης </t>
  </si>
  <si>
    <t>Το έργο συμβάλλει στην προστασία και αξιοποίηση της πολιτιστικής κληρονομιάς</t>
  </si>
  <si>
    <t>Κατασκευή νέου κτιρίου και εκσυγχρονισμός υφιστάμενης κτιριακής υποδομής του 
Γενικού Νοσοκομείου Χίου "Σκυλίτσειο"</t>
  </si>
  <si>
    <t>Βόρειο Αιγαίο/ ΠΕΠ Νήσων Αιγαίου- Κρήτης</t>
  </si>
  <si>
    <t>ΝΟΤΙΟ ΑΙΓΑΙΟ</t>
  </si>
  <si>
    <t>Διασύνδεση των Κυκλάδων με το ηπειρωτικό διασυνδεδεμένο σύστημα υψηλής τάσης (ΥΤ)</t>
  </si>
  <si>
    <t>Κυκλάδες, Αττική / ΕΠΑΕ</t>
  </si>
  <si>
    <t>Υπουργείο Περιβάλλοντος, Κλιματικής Αλλαγής  και Ενέργειας. Γενικός Γραμματέας Ενέργειας /  Πρόεδρος/ Αντιπρόεδρος ΔΕΗ</t>
  </si>
  <si>
    <t>12 Ν. ΑΙΓΑΙΟ</t>
  </si>
  <si>
    <t>Επαρχιακή οδός Καμπί - Χαβουνά - Κάτω Μεριά Κέας</t>
  </si>
  <si>
    <t xml:space="preserve">Νότιο Αιγαίο / ΠΕΠ  Νήσων Αιγαίου-Κρήτης </t>
  </si>
  <si>
    <t>Βελτίωση των συνθηκών στις οδικές μεταφορές σε τουριστικές περιοχές</t>
  </si>
  <si>
    <t>Περιφερειάρχης Νοτίου Αιγαίου</t>
  </si>
  <si>
    <t>Ολοκλήρωση - βελτίωση της Εθνικής Οδού Ρόδου - Λίνδου</t>
  </si>
  <si>
    <t xml:space="preserve">Νότιο Αιγαίο / ΠΕΠ ΠΕΠ  Νήσων Αιγαίου-Κρήτης </t>
  </si>
  <si>
    <t xml:space="preserve">Σύνδεση με το σημαντικό αρχαιολογικό χώρο της Λίνδου- Συμβολή στην ενίσχυση της τουριστικής κίνησης της Ρόδου. </t>
  </si>
  <si>
    <t>Βελτίωση Επαρχιακής Οδού Αγ. Ισίδωρος - Λάερμα ν. Ρόδου</t>
  </si>
  <si>
    <t>Βελτίωση συνθηκών Οδικών Μεταφορών</t>
  </si>
  <si>
    <t>Κατασκευή οδικού δικτύου Αεροδρόμιο - Φηρά - Βουρβούλο - Οία 
Θήρας</t>
  </si>
  <si>
    <t>Νότιο Αιγαίο / ΠΕΠ Νήσων Αιγαίου - Κρήτης</t>
  </si>
  <si>
    <t>Μείωση της κυκλοφορίας στους  οικισμούς των Φηρών και της Οίας</t>
  </si>
  <si>
    <t>Αποβάθρα στη θέση Πέταλο στο λιμάνι της Σύμης</t>
  </si>
  <si>
    <t>Νότιο Αιγαίο/ ΠΕΠ Νήσων Αιγαίου - Κρήτης</t>
  </si>
  <si>
    <t>Δημοτικό Λιμενικό Ταμείο Νότιας Δωδεκανήσου</t>
  </si>
  <si>
    <t>Κατασκευή Τεχνικού Επαγγελματικού Εκπαιδευτηρίου Θήρας</t>
  </si>
  <si>
    <t>Στέγαση φοιτητών σε σύγχρονες εγκαταστάσεις και βελτίωση των κοινωνικών υποδομών</t>
  </si>
  <si>
    <t>2ο Γυμνάσιο ν.  Κω</t>
  </si>
  <si>
    <t>Αποκατάσταση κτιρίου Β' κτιριακού συγκροτήματος Πανεπιστημίου Αιγαίου στη Ρόδο</t>
  </si>
  <si>
    <t>Βελτίωση Υπηρεσιών Εκπαίδευσης</t>
  </si>
  <si>
    <t>Πανεπιστήμιο Αιγαίου</t>
  </si>
  <si>
    <t>Ολοήμερο Δημοτικό Σχολείο Γενναδίου Ρόδου</t>
  </si>
  <si>
    <t>Δήμαρχος Ρόδου</t>
  </si>
  <si>
    <t xml:space="preserve">ΚΡΗΤΗ </t>
  </si>
  <si>
    <t>13 ΚΡΗΤΗ</t>
  </si>
  <si>
    <t>ΙΤΕ – Ινστιτούτο Πληροφορικής – Κτήριο Διάχυτης Νοημοσύνης</t>
  </si>
  <si>
    <t>Κρήτη / ΠΕΠ Νήσων Αιγαίου - Κρήτης</t>
  </si>
  <si>
    <t>Ώριμο έργο σε καινοτόμο τομέα</t>
  </si>
  <si>
    <t>Γενικός Γραμματέας Έρευνας και Τεχνολογίας</t>
  </si>
  <si>
    <t xml:space="preserve">Διάνοιξη νέου τμήματος Φράγμα Ποταμών -Παντάνασσα 
Επαρχιακής οδού 13 (τμήμα Πατσός – Παντάνασσα)» </t>
  </si>
  <si>
    <t>Κρήτη/ ΠΕΠ Νήσων Αιγαίου - Κρήτης</t>
  </si>
  <si>
    <t>Περιφερειάρχης Κρήτης</t>
  </si>
  <si>
    <t>ΒΟΑΚ: Ολοκλήρωση κατασκευής του τμήματος Αγ. Βαρβάρα-Αγ. Δέκα (Καστέλλι) (χ.θ. 22+170-χ.θ. 37+900) του κάθετου οδικού άξονα Ηράκλειο-Μεσσαρά</t>
  </si>
  <si>
    <t>Κρήτη/ ΕΠ Ενίσχυση της Προσπελασιμότητας</t>
  </si>
  <si>
    <t>Ολοκλήρωση Κάθετου άξονα Κρήτης</t>
  </si>
  <si>
    <r>
      <t xml:space="preserve">
</t>
    </r>
    <r>
      <rPr>
        <sz val="8"/>
        <rFont val="Verdana"/>
        <family val="2"/>
      </rPr>
      <t xml:space="preserve">ΒΟΑΚ: Ολοκλήρωση της κατασκευής και αναβάθμιση του Βόρειου Οδικού Άξονα Κρήτης </t>
    </r>
  </si>
  <si>
    <t>Κρήτη/ ΕΠ Ενίσχυση της  Προσπελασιμότητας</t>
  </si>
  <si>
    <t>Ολοκλήρωση του ΒΟΑΚ Κρήτης</t>
  </si>
  <si>
    <t>Ασφάλεια Οδικού Δικτύου</t>
  </si>
  <si>
    <t>Οδική Ασφάλεια</t>
  </si>
  <si>
    <t>Τέλος2015</t>
  </si>
  <si>
    <t>Αποχέτευτικο σύστημα στην παραλιακή Ζώνη Ελούντας
-Πλάκας</t>
  </si>
  <si>
    <t xml:space="preserve">Κρήτη/ ΠΕΠ  Νήσων Αιγαίου-Κρήτης </t>
  </si>
  <si>
    <t>Το έργο συμβάλλει στη Βελτίωση του περιβάλλοντος σε ένα από τα πιο τουριστικά κέντρα της Ελλάδος.</t>
  </si>
  <si>
    <t xml:space="preserve">Πρόεδρος ΔΕΥΑ Αγ. Νικολάου </t>
  </si>
  <si>
    <t xml:space="preserve">Ανάδειξη και αποκατάσταση περιφερειακών μνμείων αρχαιολογικού χώρου Κνωσού (κατοικία ιερέα, μινωϊκή έπαυλη, βασιλικός τάφος) </t>
  </si>
  <si>
    <t xml:space="preserve">Κρήτη/  ΠΕΠ  Νήσων Αιγαίου-Κρήτης </t>
  </si>
  <si>
    <t>Το έργο συμβάλλει στην προστασία και αξιοποίηση της πολιτιστικής κληρονομιάς.</t>
  </si>
  <si>
    <t xml:space="preserve">Αποκατάσταση και διαρρύθμιση παλαιού τελωνείου Χανίων για τη δημιουργία κέντρου πολλαπλών πολιτιστικών δραστηριοτήτων </t>
  </si>
  <si>
    <t>Αστικό έργο αποκατάστασης που συμβάλλει στην αναβάθμιση της τουριστικής εικόνας  των Χανίων.</t>
  </si>
  <si>
    <t>άγνωστο/ όχι διαθέσιμο ακόμα</t>
  </si>
  <si>
    <t>Δήμαρχος Χανίων</t>
  </si>
  <si>
    <t>Ανέγερση του Αρχαιολογικού Μουσείου Μεσσαράς Κρήτης</t>
  </si>
  <si>
    <t>Δημιουργία νέου τουριστικού πόλου στην Κεντρική Κρήτη</t>
  </si>
  <si>
    <t>Επικεφαλής της Διεύθυνσης Μουσείων και Πολιτιστικών κτιρίων του Υπουργείου Πολιτισμού</t>
  </si>
  <si>
    <t>Β' φάση κτιριακών εγκαταστάσεων τμήματος Μηχανικών Περιβάλλοντος Πολυτεχνείου Κρήτης</t>
  </si>
  <si>
    <t>Κρήτη- ΠΕΠ Νήσων Αιγαίου- Κρήτης</t>
  </si>
  <si>
    <t>Βελτίωση υποδομών εκπαίδευσης</t>
  </si>
  <si>
    <t xml:space="preserve">Πολυτεχνείο Κρήτης </t>
  </si>
  <si>
    <t>ΑΤΤΙΚΗ</t>
  </si>
  <si>
    <t xml:space="preserve">
Β’ Αναβάθμιση Του Τερματικού Σταθμού ΥΦΑ της Ρεβυθουσας (3η δεξαμενή)</t>
  </si>
  <si>
    <t>Αττική / ΕΠΑΕ</t>
  </si>
  <si>
    <t>Οκτ. 2014</t>
  </si>
  <si>
    <t>Αγωγός Φυσικού Αεριού Υψηλής Πίεσης απο τους Αγ. Θεοδώρους εως τη Μεγαλόπολη</t>
  </si>
  <si>
    <t>25 ΨΗΦ ΣΥΓΚΛΙΣΗ</t>
  </si>
  <si>
    <t>Ηλεκτρονικό Εισητήριο (OAΣA)</t>
  </si>
  <si>
    <t xml:space="preserve">Αττική / ΕΠ Ψηφιακή Σύγκλιση </t>
  </si>
  <si>
    <t>Θεωρείται ως πολιτική προτεραιότητα για τις ΤΠΕ στον τομέα του</t>
  </si>
  <si>
    <t>Πρόεδρος και Διευθύνων Σύμβουλος του ΟΑΣΑ</t>
  </si>
  <si>
    <t>09 ΑΤΤΙΚΗ</t>
  </si>
  <si>
    <t>Βελτίωση Γεωμετρικών στοιχείων και χάραξης της επαρχιακής οδού 
40:  Παιανία - Σπάτα - Λούτσα</t>
  </si>
  <si>
    <t>Αττική / ΠΕΠ Αττικής</t>
  </si>
  <si>
    <t>Περιφερειάρχης Αττικής</t>
  </si>
  <si>
    <t>Ολοκλήρωση Δυτικής Περιφερειακής Αιγάλεω Τµήµατα και 
Εκατέρωθεν Δίκτυα</t>
  </si>
  <si>
    <t xml:space="preserve">Ανακαίνιση υποδομής - επιδομής των γραμμών και ενίσχυση της σήραγγας από Ομόνοια ως Μοναστηράκι της ΑΕ ΗΣΑΠ </t>
  </si>
  <si>
    <t>Αττική/ ΕΠ Ενίσχυση της Προσπελασιμότητας</t>
  </si>
  <si>
    <t>Το έργο  επιτυγχάνει την αναβάθμιση του δικτύου σύμφωνα με τις σύγχρονες απαιτήσεις της τεχνολογίας. Η ολοκλήρωση του έργου θα έχει ως αποτέλεσμα τη βελτίωση των παρεχομένων υπηρεσιών προς το επιβατικό κοινό, μέσω της αύξησης της μέσης ταχύτητας κυκλοφορίας των συρμών και την ασφαλέστερη μεταφορά,την άνεση αλλά και την αναβάθμιση των γειτονικών περιοχών του δικτύου σε θέματα θορύβου και δονήσεων. Η αναβάθμιση της γραμμής θα συμβάλλει στην αύξηση του αριθμού των επιβατών, με παράλληλη μείωση της διακίνησης με Ι.Χ. γεγονός που θα συμβάλλει στη μείωση της ατμοσφαιρικής ρύπανσης του Λεκανοπεδίου.</t>
  </si>
  <si>
    <t xml:space="preserve">Πρόεδρος και Διευθύνων Σύμβουλος της ΣΤΑΣΥ Α.Ε. </t>
  </si>
  <si>
    <t>Επέκταση γραμμής 3 του ΜΕΤΡΟ Αθήνας. Τμήμα "Αιγάλεω-Χαϊδάρι", αμαξοστάσιο Ελεώνα, σταθμός μετεπιβίβασης "Χαϊδάρι", σταθμός μετεπιβίβασης "Κεραμεικός"</t>
  </si>
  <si>
    <t>Αττική/ ΕΠΠΕΡΑ</t>
  </si>
  <si>
    <t>Ωριμότητα και ταχεία προβολή. Περιβαλλοντικές επιπτώσεις: καθαρές μεταφορές</t>
  </si>
  <si>
    <t>Υπουργείο Υποδομών, Μεταφορών και Δικτύων/ Γενικός Γραμματέας Δημοσίων Εργων/ ΥΠΟΜΕΔΙ</t>
  </si>
  <si>
    <t xml:space="preserve">Επέκταση της γραμμής 3 του μετρό της Αθήνας: τμήμα Χαϊδάρι - Πειραιάς. </t>
  </si>
  <si>
    <t>Αττική/ ΕΠ  Ενίσχυση της Προσπελασιμότητας</t>
  </si>
  <si>
    <t xml:space="preserve">
Το έργο θα συμβάλει στη βελτίωση  της υποδομής και των  συνθηκών κυκλοφορίας στο λεκανοπέδιο της Αττικής, το οποίο αντιμετωπίζει οξύ κυκλοφοριακό πρόβλημα. Παράλληλα θα μειωθεί η ρύπανση από την κυκλοφορία και  θα αναβαθμιστεί  η ποιότητα ζωής.</t>
  </si>
  <si>
    <t>Προμήθεια ,Εγκατάσταση Συστήματος Τηλεελέγχου Τηλεχειρισμού για την 
Βελτιστοποίηση της Διαχείρισης του πόσιμου Νερού της ΔΕΥΑ Λαμίας</t>
  </si>
  <si>
    <t>Η βιώσιμη διαχείριση του φυσικού και δομημένου περιβάλλοντος και των φυσικών πόρων.</t>
  </si>
  <si>
    <t>Πρόεδρος ΔΕΥΑ Λαμίας</t>
  </si>
  <si>
    <t>Β΄ φάση 
επανέκθεσης προϊστορικών – κλασικών και βυζαντινών αρχαιοτήτων του Αρχαιολογικού 
Μουσείου Θήβας</t>
  </si>
  <si>
    <t>Στερεά Ελλάδα/ ΠΕΠ Θεσσαλίας- Στερεάς Ελλάδας-Ηπείρου</t>
  </si>
  <si>
    <t>Πολιτισμός και Τουρισμός</t>
  </si>
  <si>
    <t>Διευθυντής της Αρχαιολογικής Υπηρεσίας</t>
  </si>
  <si>
    <t xml:space="preserve">Ενιαίο σχολικό συγκρότημα (Γυμνάσιο - Λύκειο) Λαμίας </t>
  </si>
  <si>
    <t>Στερεά Ελλάδα- ΠΕΠ Θεσσαλίας - Στερεάς Ελλάδας - Ηπείρου</t>
  </si>
  <si>
    <t>Ανάπτυξη Ανθρώπινων Πόρων</t>
  </si>
  <si>
    <t>Αύγουστος 2013</t>
  </si>
  <si>
    <t>Περιφερειάρχης  Στερεάς Ελλάδος</t>
  </si>
  <si>
    <t>ΙΟΝΙΑ ΝΗΣΙΑ</t>
  </si>
  <si>
    <t>06 ΙΟΝΙΑ</t>
  </si>
  <si>
    <t>Παράκαμψη αεροδρομίου ΧΘ 0+000 έως ΧΘ 0+500
(Κέρκυρας)</t>
  </si>
  <si>
    <t>Ιόνια Νησιά/ ΠΕΠ Δυτικής Ελλάδας - Πελοποννήσου - Ιονίων Νήσων</t>
  </si>
  <si>
    <t>Βελτίωση της προσβασιμότητας της πόλης</t>
  </si>
  <si>
    <t>Δήμαρχος Κέρκυρας</t>
  </si>
  <si>
    <t>Αντικατάσταση του κεντρικού αγωγού ύδρευσης Ζακύνθου</t>
  </si>
  <si>
    <t>Ζάκυνθος/ ΠΕΠ Δυτικής Ελλάδας - Πελοποννήσου - Ιονίων Νήσων</t>
  </si>
  <si>
    <t>Το έργο θα συμβάλλει στην οικονομική και κοινωνική ανάπτυξη της περιοχής αντίκτυπο, στην προστασία του περιβάλλοντος και την ανάπτυξη του τουρισμού.</t>
  </si>
  <si>
    <t>Πρόεδρος της ΔΕΥΑ Ζακύνθου</t>
  </si>
  <si>
    <t>Διαπλάτυνση θαλάσσιου διαύλου Λευκάδας</t>
  </si>
  <si>
    <t>Λευκάδα/ ΠΕΠ Δυτικής Ελλάδας - Πελοποννήσου - Ιονίων Νήσων</t>
  </si>
  <si>
    <r>
      <t>Θα συμβάλλει στην αύξηση της τουριστικής κίνησης.</t>
    </r>
    <r>
      <rPr>
        <sz val="8"/>
        <rFont val="Arial"/>
        <family val="0"/>
      </rPr>
      <t xml:space="preserve"> </t>
    </r>
  </si>
  <si>
    <t>Ιούνιος 2014</t>
  </si>
  <si>
    <t xml:space="preserve">Περιφερειάρχης Ιονίων νήσων </t>
  </si>
  <si>
    <t>Θέατρο Ζακύνθου</t>
  </si>
  <si>
    <t>Θα συμβάλλει στη δημιουργία Πολιτιστικής Οικονομίας.</t>
  </si>
  <si>
    <t>Δήμαρχος Ζακύνθου</t>
  </si>
  <si>
    <t>Κατασκευή κτιρίου τμήματος Οικολογίας και Ιονίων Νήσων Περιβάλλοντος στη Ζάκυνθο (Τ.Ε.Ι. Ιονίων Νήσων)</t>
  </si>
  <si>
    <t>Ιόνια Νησιά/ ΠΕΠ Δυτικής Ελλάδος- Πελοπονήσου- Ιονίων Νήσων</t>
  </si>
  <si>
    <t>Υπουργείο Παιδείας</t>
  </si>
  <si>
    <t>ΔΥΤΙΚΗ ΕΛΛΑΔΑ</t>
  </si>
  <si>
    <t>07 Δ. ΕΛΛΑΔΑ</t>
  </si>
  <si>
    <t>Νέα κτίρια του ΙΤΥ  Πάτρας</t>
  </si>
  <si>
    <t>Πάτρα / ΠΕΠ Δυτικής Ελλάδας - Πελοποννήσου - Ιονίων Νήσων</t>
  </si>
  <si>
    <t>Το έργο περιλαμβάνει την κατασκευή δύο σύγχρονων κτιρίων, πλήρως εξοπλισμένων για να στεγάσει και να υποστηρίξει την ερευνητική υποδομή του Ινστιτούτου για την επιστημονική και τεχνολογική αριστεία.</t>
  </si>
  <si>
    <t>Γενικός Γραμματέας Έρευνας και Ανάπτυξης</t>
  </si>
  <si>
    <t>Κατασκευή του αυτοκινητοδρόμου ΟΛΥΜΠΙΑ ΟΔΟΣ (Ελευσίνα - Κόρινθος - Πάτρα - Πύργος - Τσακώνα)</t>
  </si>
  <si>
    <t>Βόρεια Πελοπόννησος, Δυτική Ελλάδα / 
ΕΠ Ενίσχυση της Προσπελασιμότητας</t>
  </si>
  <si>
    <t>Το έργο ανήκει στο ΔΕΔ-Μ και στοχεύει στην σύνδεση της χώρας με τις χώρες της υπόλοιπης Ευρώπης, δημιουργώντας παράλληλα τους βασικούς άξονες της χώρας. Είναι υψίστης σημασίας για τη διευκόλυνση των μεταφορών της χώρας. Η ολοκλήρωσή του θα συμβάλλει στην περιφερειακή ανάπτυξη των περιοχών που εξυπηρετεί. Αναμένεται να βελτιωθεί το επίπεδο της οδικής ασφάλειας, ενώ μεγάλα οφέλη θα έχουν οι χρήστες λόγω της μείωσης του χρόνου μεταφοράς και της βελτίωσης της οδικής ασφάλειας (εκτιμώμενο συνολικό κόστος συγχρηματοδότησης: 421.501.427€).</t>
  </si>
  <si>
    <t>Κατασκευή Παραϊόνιας οδού: Οδικές συνδέσεις σήραγγας Αγίου Ηλία</t>
  </si>
  <si>
    <t>Δυτική Ελλάδα / ΠΕΠ Δυτικής Ελλάδας - Πελοποννήσου - Ιονίων Νήσων</t>
  </si>
  <si>
    <t>Ενίσχυση της ανταγωνιστικότητας της Περιφέρειας Δυτικής Ελλάδα</t>
  </si>
  <si>
    <t>Υπουργείο Υποδομών, Μεταφορών και Δικτύων</t>
  </si>
  <si>
    <t>Βελτίωση οδού "Κυλλήνη - Εθνική οδός Πατρών- Πύργου"</t>
  </si>
  <si>
    <t>Ενίσχυση Ανταγωνιστικότητας στην Περιφέρεια Δυτικής Ελλάδας</t>
  </si>
  <si>
    <t>Περιφερειάρχης Δυτικής Ελλάδας</t>
  </si>
  <si>
    <t xml:space="preserve">Βελτίωση οδού πρόσβασης  Χ.Υ.Τ.Α. 2ης ΓΕΝ Νομού Αιτωλοακαρνανίας 
</t>
  </si>
  <si>
    <t>Δυτική Ελλάδα /ΠΕΠ Δυτικής Ελλάδας - Πελοποννήσου - Ιονίων Νήσων</t>
  </si>
  <si>
    <t>Η πρόσβαση σήμερα στον ΧΥΤΑ  γίνεται από υφιστάμενο δρόμο που αν και βελτιώθηκε δεν ανταποκρίνεται στις ανάγκες (στενός, μεγάλες κλίσεις κα). Η κατασκευή του έργου κρίνεται  αναγκαία για τη λειτουργία του ΧΥΤΑ αλλά και για την ολοκλήρωση της διαχείρισης απορριμάτων.</t>
  </si>
  <si>
    <t>Ολοκλήρωση συνδέσεων αυτοκινητοδρόμου ΠΑΘΕ με το λιμάνι και την πόλη της Πάτρας</t>
  </si>
  <si>
    <t>Δυτική Ελλάδα/ ΕΠ Ενίσχυση της Προσπελασιμότητας</t>
  </si>
  <si>
    <t>Ολοκλήρωση των Εγκαταστάσεων του Λιμανιού της Πάτρας, ώστε να υποδέχεται μεγαλύτερο αριθμό πλοίων, ιδίως από την Ιταλία (ΔΕΔ - Μ).</t>
  </si>
  <si>
    <t xml:space="preserve">Οδική Σύνδεση της περιοχής Ακτίου με το Δυτικό Άξονα Βορρά – Νότου </t>
  </si>
  <si>
    <t>Δυτική Ελλάδα / ΕΠ Ενίσχυση της  Προσπελασιμότητας</t>
  </si>
  <si>
    <t>Κάθετος άξονας Ιονίας Οδού</t>
  </si>
  <si>
    <t>Νέος Λιμένας Πατρών: 3ο τμήμα Α' Φάσης</t>
  </si>
  <si>
    <t>Λιμάνι Κατάκολου</t>
  </si>
  <si>
    <t>Δυτική Ελλάδας/ ΠΕΠ Δυτικής Ελλάδας - Πελοποννήσου - Ιονίων Νήσων</t>
  </si>
  <si>
    <t>Πρόκειται για νέο έργο και η πρόταση βρίσκεται ακόμη υπό διαμόρφωση. Ωστόσο, το έργο είναι υψίστης σημασίας  για την ανάπτυξη του τουρισμού στην περιοχή της Δυτικής Ελλάδας. Το έργο αφορά την ενίσχυση του τουρισμού "κρουαζιέρας" και τη σύνδεση με την Αρχαία Ολυμπία. Το έργο περιλαμβάνει διάφορες ενέργειες όπως: τη βελτίωση των λιμενικών υποδομών, οδική σύνδεση με τον εθνικό δρόμο καθώς και τη βελτίωση του  σιδηροδρομικού δικτύου.</t>
  </si>
  <si>
    <t>Περιφερειάρχης Δυτικής Ελλάδος</t>
  </si>
  <si>
    <t xml:space="preserve">Κατασκευή νέας διπλής σιδηροδρομικής γραμμής Ροδοδάφνη - Ρίο και κατασκευή ηλεκτροκίνησης στο τμήμα Κιάτο - Ροδοδάφνη </t>
  </si>
  <si>
    <t>Πελοπόννησος  - Δυτική Ελλάδα / ΕΠ Προσπελασιμότητα</t>
  </si>
  <si>
    <t>Το έργο αφορά στην κατασκευή νέας διπλής ηλεκτροκινούμενης γραμμής μήκους 28 χλμ στο τμήμα Ροδοδάφνη – Ρίο με σηματοδότηση και τηλεδιοίκηση καθώς και την εγκατάσταση συστήματος ηλεκτροκίνησης στο τμήμα Κιάτο – Ροδοδάφνη μήκους 71 χλμ.  Το έργο είναι απαραίτητο για την ολοκλήρωση της σιδηροδρομικής σύνδεσης της Πάτρας και της Δ. Ελλάδας με την υπόλοιπη χώρα και αποτελεί και δέσμευση της χώρας προς την ΕΕ. Το λιμάνι της Πάτρας αποτελεί πύλη εισόδου στη χώρα, τόσο επιβατών όσο και εμπορευμάτων. Η γραμμή, επιπροσθέτως, θα λειτουργήσει σε μεγάλο μήκος της και προαστιακά προς την Αθήνα (ήδη λειτουργεί έτσι έως Κιάτο). Σημειώνεται η σπουδαιότητα της ολοκλήρωσης του εν λόγω τμήματος, καθώς η ολοκλήρωση της γραμμής προς Πάτρα αποτελεί κομβικό στόχο του Προγράμματος.</t>
  </si>
  <si>
    <t xml:space="preserve">Πρόεδρος και Διευθύνων της ΕΡΓΟΣΕ Α.Ε. </t>
  </si>
  <si>
    <t xml:space="preserve">Κατασκευή νέας διπλής σιδηροδρομικής γραμμής Αθήνας (ΣΚΑ) - Πάτρας στο τμήμα Διακοφτό - Ροδοδάφνη </t>
  </si>
  <si>
    <t>Βόρεια Πελοπόννησος / ΕΠ Προσπελασιμότητα</t>
  </si>
  <si>
    <t xml:space="preserve">Αποτελεί τμήμα του άξονα ΠΑΘΕΠ, που ανήκει στα ΔΕΔ-Μ. Το έργο είναι απαραίτητο για την ολοκλήρωση της σιδηροδρομικής σύνδεσης της Πάτρας και της Δ. Ελλάδας με την υπόλοιπη χώρα και αποτελεί και δέσμευση της χώρας προς την ΕΕ. Το λιμάνι της Πάτρας αποτελεί πύλη εισόδου στη χώρα, τόσο επιβατών όσο και εμπορευμάτων. Η ολοκλήρωση της γραμμής προς Πάτρα αποτελεί κομβικό στόχο του Προγράμματος
</t>
  </si>
  <si>
    <t>Αντικαταστάσεις - Επεκτάσεις του δικτύου ύδρευσης της νοτιοανατολικής πλευράς Πάτρας</t>
  </si>
  <si>
    <t>Δυτική Ελλάδα/ ΠΕΠ Δυτικής Ελλάδας - Πελοποννήσου - Ιονίων Νήσων</t>
  </si>
  <si>
    <t>Δήμαρχος Πάτρας</t>
  </si>
  <si>
    <t xml:space="preserve">Ολοκλήρωση κατασκευής του Γενικού Νοσοκομείου Αγρινίου </t>
  </si>
  <si>
    <t>Δυτική Ελλάδα- ΠΕΠ Δυτικής Ελλάδας- Πελοπονήσου- Ιονίων Νήσων</t>
  </si>
  <si>
    <t>Αναβάθμιση κεντρικού κτιρίου του Γενικού Νοσοκομείου Πατρών “Ο Άγιος Ανδρέας” και προμήθεια – εγκατάσταση ιατρικού, ξενοδοχειακού και λοιπού εξοπλισμού</t>
  </si>
  <si>
    <t>Δυτική Ελλάδα/ ΠΕΠ Δυτικής Ελλάδας- Πελοπονήσου- Ιονίων Νήσων</t>
  </si>
  <si>
    <t xml:space="preserve">Το έργο περιλαμβάνει την τελική αποκατάσταση του κεντρικού κτιρίου του Γενικού Νοσοκομείου Πατρών "Άγιος Ανδρέας", το οποίο επλήγη από σεισμό το 2008. Η υλοποίηση του έργου θα αποσυμφορήσει το Πανεπιστημιακό Νοσοκομείο του Ρίου, και θα αναβαθμίσει τις παρεχόμενες υπηρεσίες υγείας. Το έργο αφορά επίσης την προμήθεια του αναγκαίου εξοπλισμού για την κάλυψη των ελλείψεων της νέας πτέρυγας του Γενικού Hosiptal Πατρών "Άγιος Ανδρέας» που ήδη λειτουργεί και ουσιαστικά θα ολοκληρώσει την κατασκευή. </t>
  </si>
  <si>
    <t>ΠΕΛΟΠΟΝΝΗΣΟΣ</t>
  </si>
  <si>
    <t>Αγωγός Φυσικού Αεριού Υψηλής Πίεσης απο τους Αγ. Θεοδωρους εως τη Μεγαλόπολη</t>
  </si>
  <si>
    <t>Αττική, Πελοπόννησος / ΕΠΑΕ</t>
  </si>
  <si>
    <t>Συμβολή στη μελλοντική ανάπτυξη των Ανανεώσιμων Πηγών Ενέργειας. ΕΕ 2020 στόχος του 20/20/20</t>
  </si>
  <si>
    <t>Δεν μπορεί να εκτιμηθεί</t>
  </si>
  <si>
    <t>Υπουργείο Περιβάλλοντος, Κλιματικής Αλλαγής  και Ενέργειας. Γενικός Γραμματέας Ενέργειας / Αντιπρόεδρος ΔΕΣΦΑ</t>
  </si>
  <si>
    <t>Κατασκευή του αυτοκινητόδρομου ΜΟΡΕΑ ΟΔΟΣ (Κόρινθος - Τρίπολη - Καλαμάτα και κλάδος Λεύκτρο-Σπάρτη)</t>
  </si>
  <si>
    <t>Κεντρική Πελοπόννησος / ΕΠ Ενίσχυση της Προσπελασιμότητας</t>
  </si>
  <si>
    <t>Το έργο ανήκει στο ΔΕΔ-Μ και στοχεύει στην σύνδεση της χώρας με τις χώρες της υπόλοιπης Ευρώπης, δημιουργώντας παράλληλα τους βασικούς άξονες της χώρας. Είναι υψίστης σημασίας για τη διευκόλυνση των μεταφορών της χώρας. Η ολοκλήρωσή του θα συμβάλλει στην περιφερειακή ανάπτυξη των περιοχών που εξυπηρετεί. Αναμένεται να βελτιωθεί το επίπεδο της οδικής ασφάλειας, ενώ μεγάλα οφέλη θα έχουν οι χρήστες λόγω της μείωσης του χρόνου μεταφοράς και της βελτίωσης της οδικής ασφάλειας  (εκτιμώμενο συνολικό κόστος συγχρηματοδότησης: 249.095.991euros).</t>
  </si>
  <si>
    <t>10 ΠΕΛΟΠΟΝΝΗΣΟΣ</t>
  </si>
  <si>
    <t>Βελτίωση της οδού Γύθειο – Αρεόπολη – Γερολιμένας κατά τμήματα</t>
  </si>
  <si>
    <t>Πελοπόννησος/ ΠΕΠ Δυτικής Ελλάδας - Πελοποννήσου - Ιονίων Νήσων</t>
  </si>
  <si>
    <t>Σύνδεση με το λιμάνι του Γυθείου. Συμβολή στην οικονομική και κοινωνική ανάπτυξη με τη βελτίωση της  οδικής ασφάλειας και την  αύξηση του μεταφορικού έργου για εμπορικού σκοπούς.</t>
  </si>
  <si>
    <t>Περιφερειάρχης Πελοπονήσου</t>
  </si>
  <si>
    <t xml:space="preserve">Βελτίωση – Διαπλάτυνση Επαρχιακής Οδού Βέλο – 
Στιμάγκα – Κούτσι - Νεμέα </t>
  </si>
  <si>
    <t>Ενίσχυση της Ανταγωνιστικότητας στην Περιφέρεια Πελοπονήσου</t>
  </si>
  <si>
    <t>Έργα υποδομής και προστασίας λιμανιού Παρ. Άστρους</t>
  </si>
  <si>
    <t>Ενίσχυση της Ανταγωνιστικότητας της Περιφέρειας Πελοπονήσου</t>
  </si>
  <si>
    <t>Δήμαρχος Βόρειας Κυνουρίας</t>
  </si>
  <si>
    <t>Λιμάνι Γυθείου (Εμπορικό και Κρουαζιερόπλοια)</t>
  </si>
  <si>
    <t>Γύθειο/ ΠΕΠ Δυτικής Ελλάδας - Πελοποννήσου - Ιονίων Νήσων</t>
  </si>
  <si>
    <t>Το έργο θα συμβάλλει στην οικονομική ανάπτυξη της περιοχής με την ενίσχυση του εμπορίου στην Πελοπόννησο και την αύξηση της τουριστικής κίνησης.</t>
  </si>
  <si>
    <t>Περιφερειάρχης Πελοποννήσου</t>
  </si>
  <si>
    <t>Αποπεράτωση ηλεκτροκίνησης διπλής σιδηροδρομικής γραμμής στο τμήμα 
ΣΚΑ-ΚΙΑΤΟ</t>
  </si>
  <si>
    <t>Αττική, Πελοπόννησος/ ΕΠ  Ενίσχυσης της Προσπελασιμότητας</t>
  </si>
  <si>
    <t>Το έργο προβλέπει την ολοκλήρωση της ηλεκτροκίνησης των 105,4 χλμ.της γραμμής  ΣΚΑ - Κιάτο. Το προτεινόμενο έργο αποτελεί μέρος του ευρύτερου προγράμματος της ανανέωσης του σιδηροδρομικού άξονα ΠΑΘΕΠ και ειδικότερα της γραμμής ΣΚΑ - Κιάτο το οποίο είναι ένα σημαντικόπροαστιακό  έργο. Συμβάλλει σημαντικά στην ολοκλήρωση του δικτύου, στη μείωση του χρόνου και του κόστους των μεταφορών και για στη διασφάλιση της διαλειτουργικότητας του δικτύου.</t>
  </si>
  <si>
    <t>Αποχέτευση λυμάτων ΔΕΥΑ Ναυπλίου Ολοκλήρωση εσωτερικού δικτύου λυμάτων ΔΔ Λευκακίων-Πυργιώτικων-Εξώστη</t>
  </si>
  <si>
    <t>Πελοπόννησος / ΠΕΠ Δυτικής Ελλάδας - Πελοποννήσου - Ιονίων Νήσων</t>
  </si>
  <si>
    <t>Το έργο συμβάλλει στην ενίσχυση Ανταγωνιστικότητας της Περιφέρειας Πελοπονήσου.</t>
  </si>
  <si>
    <t>Δήμαρχος Ναυπλίου</t>
  </si>
  <si>
    <t>Ολοκλήρωση ύδρευσης Ναυπλίου</t>
  </si>
  <si>
    <t>Πελοπόννησος / ΠΕΠ Δυτικής Ελλάδος- Πελοποννήσου - Ιονίων Νήσων</t>
  </si>
  <si>
    <t>Το έργο θα συμβάλλει στην ενίσχυση Ανταγωνιστικότητας της Περιφέρειας Πελοπονήσου.</t>
  </si>
  <si>
    <t>Ανάδειξη Κάστρου Καρύταινας (διαμόρφωση μονοπατιού, συντήρηση-στερέωση Ιερού ναού Παναγίας, στερέωση οικίας Κολοκοτρώνη και αποκατάσταση Βυζαντινού Πύργου Ματζουρανόγιαννη, αποκατάσταση Λεβένταινας)</t>
  </si>
  <si>
    <t>Το έργο συμβάλλει στην ενίσχυση της Ανταγωνιστικότητας της Περιφέρειας Πελοπονήσου</t>
  </si>
  <si>
    <t>Υπουργείο Πολιτισμού και Τουρισμού (25η ΕΒΑ)</t>
  </si>
  <si>
    <t>ΒΟΡΕΙΟ ΑΙΓΑΙΟ</t>
  </si>
  <si>
    <t>11 Β. ΑΙΓΑΙΟ</t>
  </si>
  <si>
    <t xml:space="preserve">Περιμετρική Οδός Βαθέος Σάμου </t>
  </si>
  <si>
    <t xml:space="preserve">Βορείο Αιγαίο / ΠΕΠ  Νήσων Αιγαίου-Κρήτης </t>
  </si>
  <si>
    <t>Περιφερειάρχης Βορείου Αιγαίου</t>
  </si>
  <si>
    <t>Εργασίες προστασίας της Λίμνης της Καστοριάς</t>
  </si>
  <si>
    <t>Το έργο θα συμβάλλει στην προστασία του περιβάλλοντος.</t>
  </si>
  <si>
    <t>Κατασκευή Νηπιαγωγείου στην περιοχή Αγίου Αθανασίου Κοζάνης</t>
  </si>
  <si>
    <t xml:space="preserve">Δυτική Μακεδονία / ΠΕΠ Μακεδονίας - Θράκης </t>
  </si>
  <si>
    <t>Κοινωνική Αλληλεγγύη</t>
  </si>
  <si>
    <t>Τέλος 2011</t>
  </si>
  <si>
    <t>Περιφερειάρχης Δυτικής Μακεδονίας</t>
  </si>
  <si>
    <t>Κατασκευή Δημοτικού Σχολείου στο Χιλιοδένδρι</t>
  </si>
  <si>
    <t xml:space="preserve">Δυτική Μακεδονία / ΠΕΠ Μακεδονίας -Θράκης </t>
  </si>
  <si>
    <t>Αναβάθμιση των εκπαιδευτικών συνθηκών</t>
  </si>
  <si>
    <t>Απρίλιος 2012</t>
  </si>
  <si>
    <t>ΗΠΕΙΡΟΣ</t>
  </si>
  <si>
    <t>04 ΗΠΕΙΡΟΣ</t>
  </si>
  <si>
    <t xml:space="preserve">"Νέα γνώση" </t>
  </si>
  <si>
    <t>Ήπειρος / ΠΕΠ Θεσσαλίας - Στερεάς Ελλάδας - Ηπείρου</t>
  </si>
  <si>
    <t>Έργα Έρευνας &amp; Ανάπτυξης, εστιασμένα στις ειδικές ανάγκες της Ηπείρου</t>
  </si>
  <si>
    <t>Περιφερειάρχης Ηπείρου</t>
  </si>
  <si>
    <t>Κατασκευή του αυτοκινητόδρομου Ιόνια Οδός</t>
  </si>
  <si>
    <t xml:space="preserve"> Ήπειρος και Δυτική Ελλάδα / 
ΕΠ Ενίσχυση της Προσπελασιμότητας</t>
  </si>
  <si>
    <t xml:space="preserve">Το έργο ανήκει στο ΔΕΔ-Μ και στοχεύει στην σύνδεση της χώρας με τις χώρες της υπόλοιπης Ευρώπης, δημιουργώντας παράλληλα τους βασικούς άξονες της χώρας. Είναι υψίστης σημασίας για τη διευκόλυνση των μεταφορών της χώρας. Η ολοκλήρωσή του θα συμβάλλει στην περιφερειακή ανάπτυξη των περιοχών που εξυπηρετεί. Αναμένεται να βελτιωθεί το επίπεδο της οδικής ασφάλειας, ενώ μεγάλα οφέλη θα έχουν οι χρήστες λόγω της μείωσης του χρόνου μεταφοράς και της βελτίωσης της οδικής ασφάλειας. </t>
  </si>
  <si>
    <t xml:space="preserve">Βελτίωση του τµήµατος: κόµβος Ανατολής - 
Α/Κ µε Εγνατία οδό της Ε.O. Ιωαννίνων - Αρτας </t>
  </si>
  <si>
    <t xml:space="preserve"> Ήπειρος / ΠΕΠ Θεσσαλίας - Στερεάς Ελλάδας - Ηπείρου</t>
  </si>
  <si>
    <t>Ενίσχυση της προσπελασιμότητας</t>
  </si>
  <si>
    <t xml:space="preserve">Βελτίωση ασφαλτόστρωση 2ης επαρχιακής οδού από κόμβο Ελληνικού έως Καλέντζι </t>
  </si>
  <si>
    <t>Ήπειρος/ ΠΕΠ Θεσσαλίας - Στερεάς Ελλάδας - Ηπείρου</t>
  </si>
  <si>
    <t>Κατασκευή οδού Ηγουμενίτσας - Πρέβεζας, βελτίωση κατά τμήματα, υποτμήμα 4: Καρτέρι- Γερακάρι - Πάργα από χ.θ. 
0+000 έως  χ.θ.  14+937.20»</t>
  </si>
  <si>
    <t>Ενίσχυση Προσπελασιμότητας</t>
  </si>
  <si>
    <t xml:space="preserve">Νέος Λιμένας Ηγουμενίτσας:  Γ Φάση </t>
  </si>
  <si>
    <t>Ήπειρος/ 
ΕΠ Ενίσχυση της Προσπελασιμότητας</t>
  </si>
  <si>
    <t>Η ολοκλήρωση του έργου θα συμβάλλει θετικά στην αναδιάρθρωση και αναβάθμιση της ναυτιλίας, στην περιφερειακή ανάπτυξη και την ενίσχυση της τουριστικής ανάπτυξης μέσω της βελτίωσης των υποδομών και της λειτουργικότητας των λιμανιών. Τα λιμάνι είναι η διεθνής πύλη της χώρας (δυτική είσοδος) και εξυπηρετεί τη μετακίνηση σημαντικού αριθμού επιβατών και μεγάλου όγκου εμπορευμάτων.</t>
  </si>
  <si>
    <t>Γενικός Γραμματέας Δημοσίων έργων / ΥΠΟΜΕΔΙ</t>
  </si>
  <si>
    <t>Κατασκευή δικτύου αποχέτευσης ακαθάρτων, επέκτασης σχεδίου. πόλης 
στην περιοχή Δροσιά, του Δήμου Πρέβεζας</t>
  </si>
  <si>
    <t>Ποιότητα Ζωής. Περιβάλλον και Τουρισμός</t>
  </si>
  <si>
    <t>Σεπτ. 2012</t>
  </si>
  <si>
    <t>Δήμαρχος Πρέβεζας</t>
  </si>
  <si>
    <t>Eπέκταση - αναβάθμιση- εκσυγχρονισμός αποχετευτικού συστήματος παραλίμνιας ζώνης</t>
  </si>
  <si>
    <t>Ηπειρος / ΠΕΠ Θεσσαλίας- Στερεάς- Ηπείρου</t>
  </si>
  <si>
    <t>Το έργο συμβάλλει στην αναβάθμιση του περιβάλλοντος, στη βελτίωση της ποιότητα ζωής των κατοίκων και στην αύξηση της τουρσιστικής κίνησης.</t>
  </si>
  <si>
    <t>Μάρτιος 2013</t>
  </si>
  <si>
    <t>Δήμαρχος Ιωαννίνων</t>
  </si>
  <si>
    <t>Αποχέτευση Ηγουμενίτσας</t>
  </si>
  <si>
    <t>Ήπειρος/ ΠΕΠ Θεσσαλίας- Στερεάς Ελλάδος- Ηπείρου</t>
  </si>
  <si>
    <t>Δήμαρχος Ηγουμενίτσας</t>
  </si>
  <si>
    <t xml:space="preserve">Κατασκευή και προμήθεια εγκάτασταση εξοπλισμού του πολυδύναμου κέντρου αντιμετώπισης αλκοολικών και της κρίσης των χρηστών ναρκωτικών στο νοσοκομείο Χατζηκώστα Ιωαννίνων </t>
  </si>
  <si>
    <t>Ηπειρος/ ΠΕΠ Θεσσαλίας - Στερεάς Ελλάδας - Ηπείρου</t>
  </si>
  <si>
    <t>Βελτίωση υποδομών Υγείας</t>
  </si>
  <si>
    <t>Δημιουργία Νέου ΤΕΠ Γ.Ν Φιλιατών στην Ηγουμενίτσα</t>
  </si>
  <si>
    <t>ΘΕΣΣΑΛΙΑ</t>
  </si>
  <si>
    <t xml:space="preserve">Κατασκευή του αυτοκινητόδρομου Μαλιακός - Κλειδί </t>
  </si>
  <si>
    <t>Βόρειοανατολική Στερεά Ελλάδα / 
ΕΠ Ενίσχυση της Προσπελασιμότητας</t>
  </si>
  <si>
    <t>Το έργο ανήκει στο ΔΕΔ-Μ και στοχεύει στην σύνδεση της χώρας με τις χώρες της υπόλοιπης Ευρώπης, δημιουργώντας παράλληλα τους βασικούς άξονες της χώρας. Είναι υψίστης σημασίας για τη διευκόλυνση των μεταφορών της χώρας. Η ολοκλήρωσή του θα συμβάλλει στην περιφερειακή ανάπτυξη των περιοχών που εξυπηρετεί. Αναμένεται να βελτιωθεί το επίπεδο της οδικής ασφάλειας, ενώ μεγάλα οφέλη θα έχουν οι χρήστες λόγω της μείωσης του χρόνου μεταφοράς και της βελτίωσης της οδικής ασφάλειας.</t>
  </si>
  <si>
    <t>Άγνωστο, δεν έχουν υποβληθεί ακόμη</t>
  </si>
  <si>
    <t>05 ΘΕΣΣΑΛΙΑ</t>
  </si>
  <si>
    <t>Ολοκλήρωση επαρχιακής οδού Λάρισας-Καρδίτσας</t>
  </si>
  <si>
    <t>Θεσσαλία / ΠΕΠ Θεσσαλίας - Στερεάς Ελλάδας - Ηπείρου</t>
  </si>
  <si>
    <t>Βελτίωση των συνθηκών των οδικών μεταφορών</t>
  </si>
  <si>
    <t>Περιφερειάρχης Θεσσαλίας</t>
  </si>
  <si>
    <t>Παράμψη Λάρισας (Κατασκευή οδού Kαράγιωργα, Τεχνικού Τ1 &amp; Οδού Αεροδρομίου)</t>
  </si>
  <si>
    <t>Αποσυμφόρηση της πόλης της Λάρισας</t>
  </si>
  <si>
    <t>Εθνική Οδός Λάρισσα- Τρίκαλα</t>
  </si>
  <si>
    <t xml:space="preserve">Ο οδικός άξονας Λάρισας Τρίκαλα είναι ο βασικός οδικός άξονας για το εμπόριο της Θεσσαλίας. Το έργο πράγει την οδική ασφάλεια και μειώνει τον απαιτούμενο  χρόνο μετακίνησης. </t>
  </si>
  <si>
    <t xml:space="preserve">3, 2 </t>
  </si>
  <si>
    <t xml:space="preserve">Αποπεράτωση εγκατάστασης σύγχρονης σηματοδότησης - τηλεδιοίκησης και τηλεπικοινωνιών στον ΠΑΘΕΠ 
</t>
  </si>
  <si>
    <t>Βορειο- Ανατολική Στερεά Ελλάδα/ ΕΠ ενίσχυση της  Προσπελασιμότητας</t>
  </si>
  <si>
    <t>Το έργο (με προβλεπόμενο προϋπολογισμό των 90 εκατομμυρίων ευρώ σ) είναι απαραίτητο να ολοκληρωθεί εντός του πλαισίου του ΕΣΠΑ, δεδομένου ότι περιλαμβάνει την ανάπτυξη του συστήματος ERTMS, διασφαλίζοντας με αυτόν τον τρόπο τη διαλειτουργικότητα του ελληνικού σιδηροδρομικού δικτύου με τα άλλα ευραπαϊκά δίκτυα. Η διαλειτουργικότητα αποτελεί προϋπόθεση για τη χρηματοδότηση όλων των σιδηροδρομικών έργων του ΕΣΠΑ και η έλλειψή του μπορεί να ακυρώσει τη συγχρηματοδότηση.</t>
  </si>
  <si>
    <t>άγνωστο, δεν έχει υποβληθεί ακόμα</t>
  </si>
  <si>
    <t>Πρόεδρος και Διευθύνων Σύμβουλος  ΕΡΓΟΣΕ Α.Ε.</t>
  </si>
  <si>
    <t>Αποφόρτιση Χειμάρρου Κραυσίδωνα από όμβρια ύδατα του αστικού 
ιστού και συλλογή – εκτροπή – εκβολή αυτών στη θάλασσα</t>
  </si>
  <si>
    <t>Θεσσαλία/ ΠΕΠ Θεσσαλίας - Στερεάς Ελλάδας - Ηπείρου</t>
  </si>
  <si>
    <t>Το έργο συμβάλλει στην προστασία του  περιβάλλοντος.</t>
  </si>
  <si>
    <t>Αποκατάσταση σε διάφορα σημεία του Ποταμού Πηνειού</t>
  </si>
  <si>
    <t>Μάρτιος 2012</t>
  </si>
  <si>
    <t xml:space="preserve">Επείγοντα αντιπλημμυρικά έργα χειμάρρου Ξηριά (τμήμα από χ.θ. 0+350 έως χ.θ. 2+200) </t>
  </si>
  <si>
    <t>Το έργο συμβάλλει στην προστασία  του περιβάλλοντος.</t>
  </si>
  <si>
    <t>21 ΕΠΕΡΑΑ</t>
  </si>
  <si>
    <t>Επαναδημιουργία Λίμνης Κάρλας</t>
  </si>
  <si>
    <t>Θεσσαλία/ ΕΠ Περιβάλλον Αειφόρος Ανάπτυξη</t>
  </si>
  <si>
    <t>Το έργο είναι μεγάλης προβολής, καθώς αφορά προστατευόμενη περιοχή και έχει σημαντικές οικονομικές και κοινωνικές επιπτώσεις, αφού εξασφαλίζει πόσιμο νερό για το Βόλο.</t>
  </si>
  <si>
    <t>Υπουργείο Υποδομών - Γενικός Γραμμματέας Δημοσίων Έργων</t>
  </si>
  <si>
    <t>Υποβρύχια μουσεία και καταδυτικά πάρκα στην Αλόννησο και Σκόπελο</t>
  </si>
  <si>
    <t>Τοέργο θα συμβάλλει στην ανάπτυξη του τουρισμού με την προώθηση των υποθαλάσσιων πολιτιστικών αγαθών.</t>
  </si>
  <si>
    <t xml:space="preserve">Ανέγερση 15ου Γυμνασίου - 15ου Λυκείου Λάρισας </t>
  </si>
  <si>
    <t>Θεσσαλία/ ΠΕΠ Θεσσαλίας- Στερεάς Ελλάδος- Ηπείρου</t>
  </si>
  <si>
    <t>Μάιος 2012</t>
  </si>
  <si>
    <t>Δήμαρχος Λάρισσας</t>
  </si>
  <si>
    <t>ΣΤΕΡΕΑ ΕΛΛΑΔΑ</t>
  </si>
  <si>
    <t>Αγωγός Φυσικού Αεριού Υψηλής Πίεσης προς Αλιβέρι</t>
  </si>
  <si>
    <t>Στερεά Ελλάδα, Αττική / ΕΠΑΕ</t>
  </si>
  <si>
    <t>Συμβολή στην ασφάλεια του ενεργειακού εφοδιασμού</t>
  </si>
  <si>
    <t>Τέλος  2013</t>
  </si>
  <si>
    <t>08 ΣΤΕΡΕΑ</t>
  </si>
  <si>
    <t>Εθνική Οδός Θήβα- Λιβαδειά από χ.θ. 9+000 εως χ.θ. 11+ 600</t>
  </si>
  <si>
    <t>Στερεά Ελλάδα / ΠΕΠ Θεσσαλίας - Στερεάς Ελλάδας - Ηπείρου</t>
  </si>
  <si>
    <t>Βελτίωση προσπελασιμότητας</t>
  </si>
  <si>
    <t>Περιφερειάρχης Στερεάς Ελλάδας</t>
  </si>
  <si>
    <t>Οδός Αταλάντη – όρια Νομού Βοιωτίας, τμήμα Ε</t>
  </si>
  <si>
    <t>Οδός Ραπταίοι – Ν. Στύρα – 
Στύρα (Χ.Θ. 0+000 εώς. Χ.Θ. 16+499,33</t>
  </si>
  <si>
    <t>Στερεά Ελλάδα/ ΠΕΠ Θεσσαλίας - Στερεάς Ελλάδας - Ηπείρου</t>
  </si>
  <si>
    <t>Σύνδεση Νότιας και Κεντρικής Εύβοιας και οδική Ασφάλεια</t>
  </si>
  <si>
    <t>Σεπτέμβριος 2013</t>
  </si>
  <si>
    <t>Κατασκευή οδού Καναβάρι – Διασταύρωση Θεσπιών – Δόμβραινα (
Κορύνη). – Θίσβη – Πρόδρομος (με παράκαμψη Δομβραίνας)</t>
  </si>
  <si>
    <t>Τουρισμός και Πρόσβαση σε/ από Βιομηχανικές Ζώνες</t>
  </si>
  <si>
    <t>Ιούλιος 2014</t>
  </si>
  <si>
    <t>Τροποποίηση και εκσυγχρονισμός λιμένα Κύμης</t>
  </si>
  <si>
    <t>Τουρισμός- Προσβασιμότητα στην Ανατολική Εύβοια</t>
  </si>
  <si>
    <t>Σεπτέμβριος 2012</t>
  </si>
  <si>
    <t>Περιφερειάρχης Στερεάς Ελλάδος</t>
  </si>
  <si>
    <t>Βελτίωση και Επέκταση 
Λιμένος Μαντουδίου</t>
  </si>
  <si>
    <t>Το έργο συμβάλλει στην αναβάθμιση υποδομών μεταφορών και λιμενικών εγκαταστάσεων</t>
  </si>
  <si>
    <t xml:space="preserve">Ολοκλήρωση νέας διπλής σιδηροδρομικής γραμμής υψηλών ταχυτήτων Τιθορέας - Λιανοκλαδίου - Δομοκού </t>
  </si>
  <si>
    <t>Στερεά Ελλάδα / ΕΠ Ενίσχυση της προσπελασιμότητας</t>
  </si>
  <si>
    <t>Το έργο αποτελεί πρώτη προτεραιότητα για την ολοκλήρωση του σιδηροδρομικού άξονα της χώρας. Αποτελεί τμήμα του άξονα προτεραιότηατς 22 (TEN-T) και με την ολοκλήρωσή του, η γραμμή σε όλο το μήκος του άξονα Αθήνα -Θεσσαλονίκη θα είναι διπλή και παράλληλα θα έχει εκσυγχρονιστεί, ούτως ώστε να επιτυγχάνεται σημαντική μείωση του χρόνου διαδρομής (η μείωση από τη διαδρομή στο συγκεκριμένο μόνο τμήμα εκτιμάται σε 50 λεπτά περίπου, ενώ ο χρόνος για το σύνολο της διαδρομής Αθήνα - Θεσσαλονίκη εκτιμάται σε 3,5 ώρες). Με την ολοκλήρωση του τμήματος εξυπηρετούνται η μετακίνηση πληθυσμού και η διακίνηση εμπορευμάτων από και προς περιοχές κατά μήκος της γραμμής Αθήνας - Θεσσαλονίκης.
Το έργο συμβάλλει στους εξής στόχους:
Εξάλειψη των ασυνεχειών του σιδηροδρομικού δικτύου, βελτίωση ασφάλειας, μείωση του χρόνου και του κόστους μετακίνησης, εξάλειψη σημείων συμφόρησης, μείωση επιπτώσεων στο περιβάλλον, εξοικονόμηση ενέργειας, εξασφάλιση διαλειτουργικότητας και διατροπικότητας, βελτίωση του επιπέδου εξυπηρέτησης.</t>
  </si>
  <si>
    <t>Πρόεδρος και Διευθύνων της ΕΡΓΟΣΕ Α.Ε.</t>
  </si>
  <si>
    <t>ΕΡΓΑ ΠΡΟΤΕΡΑΙΟΤΗΤΑΣ ΕΣΠΑ</t>
  </si>
  <si>
    <t>NO</t>
  </si>
  <si>
    <t>Τίτλος Έργου</t>
  </si>
  <si>
    <t>Χωροθέτηση / ΕΠ</t>
  </si>
  <si>
    <t>Συνολικός προυπολογισμός (συγχρ/μενος)</t>
  </si>
  <si>
    <t>Κριτήρια (1)</t>
  </si>
  <si>
    <t>Δημιουργία Θέσεων Εργασίας</t>
  </si>
  <si>
    <t xml:space="preserve">Εκτιμώμενη Ημερομηνία Ολοκλήρωσης </t>
  </si>
  <si>
    <t>Αρμόδιος</t>
  </si>
  <si>
    <t>Οικονομικές και κοινωνικές 
επιπτώσεις (α)</t>
  </si>
  <si>
    <t>Ωριμότητα (β)</t>
  </si>
  <si>
    <t>Σύνδεση με το Μνημόνιο (γ)</t>
  </si>
  <si>
    <t>Κατά την υλοποίηση
(σε ανθωποέτη)</t>
  </si>
  <si>
    <t xml:space="preserve">Μετά την υλοποίηση (ελάχ. πρόβλεψη) 
(αρ. εργασιών που δημιουργούνται) </t>
  </si>
  <si>
    <t xml:space="preserve">Μετά την υλοποίηση (μέγιστη πρόβλεψη) 
(αριθμός εργασιών που δημιουργούνται </t>
  </si>
  <si>
    <t xml:space="preserve">ΑΝΑΤΟΛΙΚΗ ΜΑΚΕΔΟΝΙΑ  - ΘΡΑΚΗ </t>
  </si>
  <si>
    <t>01 ΑΜΘ</t>
  </si>
  <si>
    <t xml:space="preserve">Πιλοτική αξιοποίηση του γεωθερμικού πεδίου Ερατείνου στο Δήμο Νέστου </t>
  </si>
  <si>
    <t xml:space="preserve">Ανατολική Μακεδονία - Θράκη / ΕΠ Μακεδονίας -  Θράκης </t>
  </si>
  <si>
    <t>Pilot action for the exploitation of the geothermic field of the Region</t>
  </si>
  <si>
    <t>End 2014</t>
  </si>
  <si>
    <t>Δήμαρχος Νέστου</t>
  </si>
  <si>
    <t>22 ΕΠ ΕΠ</t>
  </si>
  <si>
    <t>Ολοκλήρωση κάθετου Άξονα της Εγνατίας Οδού: Κομοτηνή - Νυμφαία - 
Ελληνοβουλγαρικά Σύνορα (κωδ. EOAE 75.0)</t>
  </si>
  <si>
    <t>Ανατολική Μακεδονία - Θράκη/
ΕΠ Ενίσχυση της Προσπελασιμότητας</t>
  </si>
  <si>
    <t>Οι κάθετοι άξονες της Εγνατίας είναι τμήμα του διευρωπαϊκού δικτύου μεταφορών και το Τέλος των Πανευρωπαϊκών Διαδρόμων. Η ολοκλήρωση των έργων θα έχει άμεσες και έμμεσες συνέπειες στην κοινωνική και οικονομική αναβάθμιση της Βόρειας Ελλάδας. Θα συμβάλλει στην εθνική πολιτική για τις οδικές μεταφορές, στον τομέα των διασυνοριακών συνδέσεων, στην ενίσχυση της τοπικής οικονομίας και στην πρόσθετη ανάπτυξη των νομών που διατρέχει.</t>
  </si>
  <si>
    <t>Τέλος 2013</t>
  </si>
  <si>
    <t>Διευθύνων Σύμβουλος της Εγνατία ΑΕ- Γενικός Γραμματέας Δημοσίων Έργων- ΥΠΟΔΕΜΙ</t>
  </si>
  <si>
    <t>Κάθετος άξονας Εγνατίας Οδού Αρδάνιο - Ορμένιο: τμήματα Αρδάνιο- Μάνδρα &amp; Μάνδρα Ψαθάδες</t>
  </si>
  <si>
    <t>Ανατολική Μακεδονία - Θράκη/ ΠΕΠ Μακεδονίας - Θράκης</t>
  </si>
  <si>
    <t>Oλοκλήρωση του κάθετου οδικού άξονα Αρδάνιο-Ορμένιο για την αξιοποίηση της γεωγραφικής θέσης περιφέρειας που αποτελεί αναπτυξιακό στόχο του προγράμματος. Τμήμα του Διευρωπαϊκού δικτύου 9IX.</t>
  </si>
  <si>
    <t>Τέλος 2015</t>
  </si>
  <si>
    <t>Γενικός Γραμματέας Δημοσίων Έργων/ ΥΠΟΜΕΔΙ</t>
  </si>
  <si>
    <t>Αναβάθμιση σιδηροδρομικής γραμμής Αλεξ/πολης -Ορμενίου, 
μεταξύ Σ.Σ. Διδυμοτείχου – Σ.Σ. Μαρασίων</t>
  </si>
  <si>
    <t>Ανατολική Μακεδονία Θράκη/ ΠΕΠ Μακεδονίας - Θράκη</t>
  </si>
  <si>
    <t>Το έργο συμβάλλει στη βελτίωση της προσβασιμότητας και της ανταγωνιστικότητας της περιοχής, καθώς συνδέει την  Αλεξανδρούπολη με το Βόρειο Τμήμα της Περιφέρειας.</t>
  </si>
  <si>
    <t>Πρόεδρος και Διευθύνων Σύμβουλος ΕΡΓΟΣΕ Α.Ε.</t>
  </si>
  <si>
    <t xml:space="preserve">Προμήθεια εξοπλισμού προεπεξεργασίας και ανακύκλωσης αστικών στερεών αποβλήτων σε επίπεδο Περιφέρειας ΑΜΘ </t>
  </si>
  <si>
    <t>Ανατολική Μακεδονία/ ΠΕΠ Μακεδονίας - Θράκης</t>
  </si>
  <si>
    <t>Η προεπεξεργασία και ανακύκλωση των αστικών στερεών αποβλήτων θα συμβάλλει στην οικονομική ανάπτυξη της περιφέρειας με τη δημιουργία θέσεων εργασίας.</t>
  </si>
  <si>
    <t>Περιφερειάρχης ΑΜΘ</t>
  </si>
  <si>
    <t xml:space="preserve">Κατασκευή και εξοπλισμός νοσοκομείου Κομοτηνής σε νέες κτιριακές δομές 200 κλινών </t>
  </si>
  <si>
    <t>Ανατολική Μακεδονία-Θράκη / ΠΕΠ Μακεδονίας - Θράκης</t>
  </si>
  <si>
    <t>Το νέο νοσοκομείο  Κομοτηνής είναι η πιο σημαντική παρέμβαση στην περιφέρεια</t>
  </si>
  <si>
    <t>ΔΕΠΑΝΟΜ Α.Ε.</t>
  </si>
  <si>
    <t>ΣΥΝΟΛΟ</t>
  </si>
  <si>
    <t>ΚΕΝΤΡΙΚΗ ΜΑΚΕΔΟΝΙΑ</t>
  </si>
  <si>
    <t>24 ΑΝΤΑΓΩΝΙΣΤΙΚΟΤΗΤΑ</t>
  </si>
  <si>
    <t xml:space="preserve">Σταθμός συμπίεσης φυσικού αερίου στη Νέα Μεσημβρία (Θεσσαλονίκη) </t>
  </si>
  <si>
    <t>Κεντρική Μακεδονία / ΕΠΑΕ</t>
  </si>
  <si>
    <t>Συμβολή στην ασφάλεια του ενεργειακού εφοδιασμού. TEN-E  του έργου (απόφαση (ΕΚ) 1364/2006)</t>
  </si>
  <si>
    <t>Τέλος 2012</t>
  </si>
  <si>
    <t xml:space="preserve">Υπουργείο Περιβάλλοντος, Κλιματικής Αλλαγής  και Ενέργειας. Γενικός Γραμματέας Ενέργειας / Αντιπρόεδρος ΔΕΣΦΑ
</t>
  </si>
  <si>
    <t>02 ΚΕΝΤΡΙΚΗ ΜΑΚΕΔΟΝΙΑ</t>
  </si>
  <si>
    <t xml:space="preserve">Οδικός άξονας Σέρρες - Αμφίπολη </t>
  </si>
  <si>
    <t>Κεντρική Μακεδονία/ ΕΠ Μακεδονίας - Θράκης</t>
  </si>
  <si>
    <t>Reinforcement of competitiveness of Central Macedonia</t>
  </si>
  <si>
    <t>End  2014</t>
  </si>
  <si>
    <t>Περιφερειάρχης Κεντρικής Μακεδονίας</t>
  </si>
  <si>
    <t xml:space="preserve">Αποπεράτωση κάθετου άξονα Εγνατίας οδού "Θεσσαλονίκη (Δερβένι)-Σέρρες-Προμαχώνας": 
τμήματα "Λαχανάς-Α/Κ Χριστού" και "Κάτω Αμπέλα-Α/Κ Πετριτσίου"
</t>
  </si>
  <si>
    <t>Κεντρική Μακεδονία/ ΕΠ Ενίσχυση της Προσπελασιμότητας</t>
  </si>
  <si>
    <t>Τέλος 2014</t>
  </si>
  <si>
    <t>Διευθύνων Σύμβουλος της Εγνατία ΑΕ/ Γενικός Γραμματέας Δημοσίων Έργων/ ΥΠΟΜΕΔΙ</t>
  </si>
  <si>
    <t xml:space="preserve">Κατασκευή Οδικού Τμήματος Ποτίδαια-Κασσανδρεία του Οδικού 
Κυκλώματος Κασσάνδρας Ν. Χαλκιδικής </t>
  </si>
  <si>
    <t>Κεντρική Μακεδονία/ ΠΕΠ Μακεδονίας- Θράκης</t>
  </si>
  <si>
    <t>Τουρισμός / Οδική Ασφάλεια</t>
  </si>
  <si>
    <t>Μάρτιος 2015</t>
  </si>
  <si>
    <t>Διεύθυνση Τεχνικών Έργων Περιφέρειας Κεντρικής Μακεδονίας</t>
  </si>
  <si>
    <t>Οδικός άξονας Βέροια – Νάουσα – Σκύδρα: Αποπεράτωση τμήματος Πατριδα - Ναουσα</t>
  </si>
  <si>
    <t>Κεντρική Μακεδονία/  ΠΕΠ Μακεδονίας - Θράκης</t>
  </si>
  <si>
    <t xml:space="preserve">Η σημασία του οδικού τμήματος Πατρίδα - Νάουσα, ως τμήμα του συνολικού οδικού δικτύου, είναι υψηλή, επειδή διοχετεύει τον κυκλοφοριακό φόρτο λόγω της αγροτικής παραγωγής εκτός οικισμών. </t>
  </si>
  <si>
    <t>Κατασκευή Μετρό Θεσσαλονίκης</t>
  </si>
  <si>
    <t>Κεντρική Μακεδονία/ ΠΕΠ Μακεδονίας -Θράκης</t>
  </si>
  <si>
    <t>Ωριμότητα και ταχεία προβολή. Πράσινες μεταφορές</t>
  </si>
  <si>
    <t>Πρόεδρος της Μετρό ΑΕ- Γενικός Γραμματέας Δημοσίων έργων/ ΥΠΟΜΕΔΙ</t>
  </si>
  <si>
    <t>23 ΕΔΑ ΜΕΤΑΦΟΡΩΝ</t>
  </si>
  <si>
    <t>Ολοκλήρωση αναβάθμισης Κρατικού αερολιμένα  Θεσσαλονίκης "Μακεδονία"</t>
  </si>
  <si>
    <t>Με το έργο της επέκτασης του διαδρόμου προσαπογειώσεων 10-28 και του παράλληλου τροχιόδρομου κατά 1000 μέτρα προς τη θάλασσα θα καταστεί δυνατή η προσέγγιση υπερατλαντικών πτήσεων.Το έργο ολοκληρώνει μια σειρά παρεμβάσεων με αποτέλεσμα την  βελτίωση της  ασφάλειας, αύξηση επιβατικής κίνησης, βελτίωση επιπέδου εξυπηρέτησης και ανάδειξη της Θεσσαλονίκης ως κόμβο αεροπορικών μεταφορών.</t>
  </si>
  <si>
    <t>ΓΓ Δημοσίων Έργων / Διευθυντής ΕΥΔΕ Βόρειας Ελλάδας</t>
  </si>
  <si>
    <t xml:space="preserve">Κατασκευή παραλλαγής της σιδηροδρομικής γραμμής Θεσσαλονίκη – Ειδομένη, στο τμήμα Πολύκαστρο – Ειδομένη (Φάση Β) </t>
  </si>
  <si>
    <t>Κεντρική Μακεδονία/ ΠΕΠ Μακεδονίας - Θράκης</t>
  </si>
  <si>
    <t>Τμήμα  του άξονα ΠΑΘΕΠ (έργο-γέφυρα)</t>
  </si>
  <si>
    <t>YES (MP)</t>
  </si>
  <si>
    <t>δεν είναι διαθέσιμο ακόμα</t>
  </si>
  <si>
    <t>Περιφερειάρχης Κεντρικής Μακεδονίας / Διεύθυνση Τεχνικών Έργων Περιφέρειας Κεντρικής Μακεδονίας</t>
  </si>
  <si>
    <t xml:space="preserve">Νέοι σταθμοί τηλεελέγχου – τηλεχειρισμού ύδρευσης Δήμου Σερρών </t>
  </si>
  <si>
    <t>Το έργο συμβάλλει στην ενίσχυση Ανταγωνιστικότητας της Περιφέρειας Κεντρικής Μακεδονίας</t>
  </si>
  <si>
    <t>Δήμαρχος Σερρών</t>
  </si>
  <si>
    <t>Σταθμός Μεταφόρτωσης Απορριμμάτων (Σ.Μ.Α) Βορειοδυτικού Πολεοδομικού Συγκροτήματος Θεσσαλονίκης (ΒΔ ΠΣΘ)</t>
  </si>
  <si>
    <t>Το έργο συμβάλλει στην αναβάθμιση του περιβάλλοντος και στη βελτίωση της ποιότητα ζωής των κατοίκων.</t>
  </si>
  <si>
    <t>Σύνδεσμος ΟΤΑ Θεσσαλονίκης</t>
  </si>
  <si>
    <t xml:space="preserve">Ανάπλαση Νέας Παραλίας Θεσσαλονίκης - Τμήμα από Βασιλικό Θέατρο έως τους 
Ομίλους Θαλασσίων Αθλημάτων </t>
  </si>
  <si>
    <t>Το έργο θα συμβάλλει στη βελτίωση του αστικού τοπίου και στην αναβάθμιση της τουριστικής εικόνας της Θεσσαλονίκης και της  ποιότητας ζωής των κατοίκων.</t>
  </si>
  <si>
    <t>Επικεφαλής της Μονάδας - Τμήμα Αρχιτεκτονικών Έργων - Δήμαρχος Θεσσαλονίκης</t>
  </si>
  <si>
    <t>Ανάπλαση – Ανάδειξη της Βασιλικής 
Νεκρόπολης και του Ανακτόρου των Αιγών Φάση Γ΄</t>
  </si>
  <si>
    <t>Υπουργείο Πολιτισμού και Τουρισμού</t>
  </si>
  <si>
    <t>Νέο Μουσείο της Βεργίνας</t>
  </si>
  <si>
    <t>Πολιτισμός και Τουρισμός- Σημαντικό Αρχαιολογικό σημείο</t>
  </si>
  <si>
    <t>άγνωστο- δεν έχει υποβληθεί ακόμα</t>
  </si>
  <si>
    <t xml:space="preserve">Προϊστάμενος Τμήματος- ΕΠΚΑ </t>
  </si>
  <si>
    <t xml:space="preserve">Δωδεκαθέσιο Δημοτικό Σχολείο στο Τ.Δ. Νέας Καλλικράτειας του Δήμου Καλλικράτειας </t>
  </si>
  <si>
    <t>Αναβάθμιση των συνθηκών εκπαίδευσης</t>
  </si>
  <si>
    <t>Κατασκευή νέου τριώροφου κτιρίου στο γενικό νοσοκομείο Έδεσσας</t>
  </si>
  <si>
    <t>Υγεία- Κοινωνική Αλληλεγγύη</t>
  </si>
  <si>
    <t>ΔΥΤΙΚΗ ΜΑΚΕΔΟΝΙΑ</t>
  </si>
  <si>
    <t>03 ΔΥΤ ΜΑΚΕΔΟΝΙΑ</t>
  </si>
  <si>
    <t xml:space="preserve">Ενεργόπολις - Κοζάνη  </t>
  </si>
  <si>
    <t>Δυτική Μακεδονία / ΠΕΠ Μακεδονίας - Θράκης</t>
  </si>
  <si>
    <t>Ολοκληρωμένο σχέδιο για τη μετάβαση από τη συμβατική στην πράσινη ενέργεια</t>
  </si>
  <si>
    <t>Μάρτιος 2014</t>
  </si>
  <si>
    <t>Δήμαρχος Κοζάνης</t>
  </si>
  <si>
    <t>Εκπαιδευτικό Αστρονομικό πάρκο Όρλιακα</t>
  </si>
  <si>
    <t xml:space="preserve">Δυτική Μακεδονία / ΕΠ Μακεδονίας Θράκης </t>
  </si>
  <si>
    <t>Εκπαίδευση &amp; Τουρισμός</t>
  </si>
  <si>
    <t>Άγνωστο. Δεν έχουν υποβληθεί ακόμα.</t>
  </si>
  <si>
    <t>Δήμαρχος Γρεβενών-Πρύτανης του Πανεπιστημίου Θεσσαλονίκης</t>
  </si>
  <si>
    <t xml:space="preserve">Κατασκευή αυτοκινητόδρομου Κεντρικής Ελλάδας (E65) </t>
  </si>
  <si>
    <t>Στερεά Ελλάδα, Θεσσαλία, Δυτική Μακεδονία / 
ΕΠ Ενίσχυση της Προσπελασιμότητας</t>
  </si>
  <si>
    <t xml:space="preserve">Το έργο στοχεύει στην σύνδεση της χώρας με τις χώρες της υπόλοιπης Ευρώπης, δημιουργώντας παράλληλα τους βασικούς άξονες της χώρας. Είναι υψίστης σημασίας για τη διευκόλυνση των μεταφορών της χώρας. Η ολοκλήρωσή του θα συμβάλλει στην περιφερειακή ανάπτυξη των περιοχών που εξυπηρετεί. Αναμένεται να βελτιωθεί το επίπεδο της οδικής ασφάλειας, ενώ μεγάλα οφέλη θα έχουν οι χρήστες λόγω της μείωσης του χρόνου μεταφοράς και της βελτίωσης της οδικής ασφάλειας </t>
  </si>
  <si>
    <t>Γενικός Γραμματέας Συγχρηματοδοτούμενων έργων / ΥΠΥΜΕΔΙ</t>
  </si>
  <si>
    <t xml:space="preserve">Κάθετος άξονας Εγνατίας οδού "Σιάτιστα - Κρυσταλλοπηγή": τμήμα Κορομηλιά - Ιεροπηγή - Κρυσταλλοπηγή. </t>
  </si>
  <si>
    <t>Δυτική Μακεδονία/ ΕΠ Ενίσχυση της Προσπελασιμότητας</t>
  </si>
  <si>
    <t>Κάθετος άξονας Εγνατίας οδού Κοζάνη – Φλώρινα – Νίκη: τμήμα «Φλώρινα – Νίκη»</t>
  </si>
  <si>
    <t>Εσωτερικά δίκτυα ύδρευσης οικισμών του Δήμου Κοζάνης</t>
  </si>
  <si>
    <t xml:space="preserve">Δυτική Μακεδονία/ ΠΕΠ Μακεδονίας - Θράκης </t>
  </si>
  <si>
    <t>Περιβάλλον - βιώσιμη ανάπτυξη</t>
  </si>
  <si>
    <t>Ιούνιος 2012</t>
  </si>
  <si>
    <t>Εσωτερικά και εξωτερικά δίκτυα αποχέτευσης ακαθάρτων Δ.Δ. Βατερού Δ. 
Κοζάνης</t>
  </si>
  <si>
    <t xml:space="preserve">Δυτική Μακεδονία/ ΠΕΠ Μακεδονίας -Θράκης </t>
  </si>
  <si>
    <t>Ιαν. 2013</t>
  </si>
  <si>
    <t>Δίκτυα αποχέτευσης και Ε.Ε.Λ. σε Δ.Δ. 
του Δήµου Κοζάνης</t>
  </si>
  <si>
    <t>Το έργο συμβάλλει στην προστασία του περιβάλλοντος, στη βελτίωση της ποιότητα ζωής των κατοίκων.</t>
  </si>
  <si>
    <t>Ιούνιος 2013</t>
  </si>
  <si>
    <t>Αποκατάσταση Ποταμού Σούλου</t>
  </si>
  <si>
    <t>Το έργο συμβάλλει στην προστασία του περιβάλλοντος, την προσαγωγή νερού στη Θεσσαλονίκη και στην ανάπτυξη του  τουρισμού.</t>
  </si>
  <si>
    <t>Δήμαρχος Εορδαίας</t>
  </si>
  <si>
    <t xml:space="preserve">Αξιοποίηση και Ανάδειξη Λίμνης Πολυφύτου  </t>
  </si>
  <si>
    <t xml:space="preserve">Το έργο συμβάλλει στην προστασία του περιβάλλοντος και την τουριστική ανάπτυξη της περιοχής. </t>
  </si>
  <si>
    <t xml:space="preserve">Περιφερειάρχης Δυτικής Μακεδονίας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</si>
</sst>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_ ;\-#,##0\ "/>
    <numFmt numFmtId="166" formatCode="#,##0_ ;[Red]\-#,##0\ "/>
    <numFmt numFmtId="167" formatCode="_-* #,##0\ _€_-;\-* #,##0\ _€_-;_-* &quot;-&quot;??\ _€_-;_-@_-"/>
  </numFmts>
  <fonts count="50">
    <font>
      <sz val="10"/>
      <name val="Arial"/>
      <family val="0"/>
    </font>
    <font>
      <b/>
      <sz val="12"/>
      <name val="Arial"/>
      <family val="2"/>
    </font>
    <font>
      <sz val="8"/>
      <name val="Verdana"/>
      <family val="2"/>
    </font>
    <font>
      <b/>
      <sz val="9"/>
      <name val="Tahoma"/>
      <family val="2"/>
    </font>
    <font>
      <sz val="10"/>
      <color indexed="8"/>
      <name val="Arial"/>
      <family val="0"/>
    </font>
    <font>
      <b/>
      <sz val="9"/>
      <name val="Verdana"/>
      <family val="2"/>
    </font>
    <font>
      <b/>
      <sz val="8"/>
      <name val="Tahoma"/>
      <family val="2"/>
    </font>
    <font>
      <b/>
      <sz val="7"/>
      <name val="Tahoma"/>
      <family val="2"/>
    </font>
    <font>
      <sz val="10"/>
      <name val="Verdana"/>
      <family val="2"/>
    </font>
    <font>
      <b/>
      <u val="single"/>
      <sz val="10"/>
      <name val="Verdana"/>
      <family val="2"/>
    </font>
    <font>
      <b/>
      <sz val="8"/>
      <name val="Verdana"/>
      <family val="2"/>
    </font>
    <font>
      <sz val="8"/>
      <name val="Arial"/>
      <family val="0"/>
    </font>
    <font>
      <b/>
      <sz val="8"/>
      <name val="Arial"/>
      <family val="0"/>
    </font>
    <font>
      <sz val="10"/>
      <name val="Helv"/>
      <family val="0"/>
    </font>
    <font>
      <b/>
      <sz val="10"/>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lignment/>
      <protection/>
    </xf>
    <xf numFmtId="0" fontId="13" fillId="0" borderId="0">
      <alignment/>
      <protection/>
    </xf>
    <xf numFmtId="0" fontId="13" fillId="0" borderId="0">
      <alignment/>
      <protection/>
    </xf>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13" fillId="0" borderId="0">
      <alignment/>
      <protection/>
    </xf>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28" borderId="1" applyNumberFormat="0" applyAlignment="0" applyProtection="0"/>
  </cellStyleXfs>
  <cellXfs count="102">
    <xf numFmtId="0" fontId="0" fillId="0" borderId="0" xfId="0" applyAlignment="1">
      <alignment/>
    </xf>
    <xf numFmtId="0" fontId="0" fillId="0" borderId="0" xfId="0" applyFont="1" applyAlignment="1">
      <alignment vertical="center"/>
    </xf>
    <xf numFmtId="0" fontId="2" fillId="0" borderId="0" xfId="0" applyFont="1" applyAlignment="1">
      <alignment horizontal="center" vertical="center"/>
    </xf>
    <xf numFmtId="3" fontId="6" fillId="33" borderId="10" xfId="33" applyNumberFormat="1" applyFont="1" applyFill="1" applyBorder="1" applyAlignment="1">
      <alignment horizontal="center" vertical="center" wrapText="1"/>
      <protection/>
    </xf>
    <xf numFmtId="3" fontId="7" fillId="33" borderId="10" xfId="33" applyNumberFormat="1" applyFont="1" applyFill="1" applyBorder="1" applyAlignment="1">
      <alignment horizontal="center" vertical="center" wrapText="1"/>
      <protection/>
    </xf>
    <xf numFmtId="0" fontId="2" fillId="0" borderId="0" xfId="0" applyFont="1" applyAlignment="1">
      <alignment vertical="center"/>
    </xf>
    <xf numFmtId="0" fontId="10"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11" fillId="0" borderId="0" xfId="0" applyFont="1" applyAlignment="1">
      <alignment vertical="center"/>
    </xf>
    <xf numFmtId="0" fontId="12" fillId="0" borderId="10" xfId="0" applyFont="1" applyBorder="1" applyAlignment="1">
      <alignment horizontal="center" vertical="center"/>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3" fontId="10" fillId="0" borderId="10" xfId="0" applyNumberFormat="1" applyFont="1" applyFill="1" applyBorder="1" applyAlignment="1" applyProtection="1">
      <alignment horizontal="center" vertical="center" wrapText="1"/>
      <protection locked="0"/>
    </xf>
    <xf numFmtId="3" fontId="10" fillId="0" borderId="10" xfId="0" applyNumberFormat="1" applyFont="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0" fontId="2" fillId="0" borderId="0" xfId="0" applyFont="1" applyFill="1" applyAlignment="1">
      <alignment vertical="center"/>
    </xf>
    <xf numFmtId="0" fontId="2" fillId="0" borderId="10" xfId="0" applyFont="1" applyFill="1" applyBorder="1" applyAlignment="1">
      <alignment vertical="center" wrapText="1"/>
    </xf>
    <xf numFmtId="3" fontId="2" fillId="0" borderId="10" xfId="53" applyNumberFormat="1" applyFont="1" applyFill="1" applyBorder="1" applyAlignment="1" quotePrefix="1">
      <alignment horizontal="center" vertical="center"/>
    </xf>
    <xf numFmtId="0" fontId="11" fillId="0" borderId="0" xfId="0" applyFont="1" applyFill="1" applyAlignment="1">
      <alignment/>
    </xf>
    <xf numFmtId="0" fontId="11" fillId="0" borderId="0" xfId="0" applyFont="1" applyFill="1" applyAlignment="1">
      <alignment vertical="center"/>
    </xf>
    <xf numFmtId="0" fontId="2" fillId="0" borderId="10" xfId="35" applyNumberFormat="1" applyFont="1" applyFill="1" applyBorder="1" applyAlignment="1">
      <alignment horizontal="center" vertical="center" wrapText="1"/>
      <protection/>
    </xf>
    <xf numFmtId="0" fontId="2" fillId="0" borderId="10" xfId="0" applyFont="1" applyFill="1" applyBorder="1" applyAlignment="1" quotePrefix="1">
      <alignment horizontal="center" vertical="center" wrapText="1"/>
    </xf>
    <xf numFmtId="3" fontId="2" fillId="0" borderId="10" xfId="53" applyNumberFormat="1" applyFont="1" applyFill="1" applyBorder="1" applyAlignment="1" quotePrefix="1">
      <alignment horizontal="center" vertical="center"/>
    </xf>
    <xf numFmtId="0" fontId="10" fillId="0" borderId="10" xfId="0" applyFont="1" applyFill="1" applyBorder="1" applyAlignment="1">
      <alignment horizontal="left" vertical="center" wrapText="1"/>
    </xf>
    <xf numFmtId="0" fontId="2" fillId="0" borderId="0" xfId="0" applyFont="1" applyFill="1" applyAlignment="1">
      <alignment/>
    </xf>
    <xf numFmtId="0" fontId="2" fillId="34" borderId="0" xfId="0" applyFont="1" applyFill="1" applyAlignment="1">
      <alignment vertical="center"/>
    </xf>
    <xf numFmtId="17" fontId="2" fillId="0" borderId="10" xfId="0" applyNumberFormat="1" applyFont="1" applyFill="1" applyBorder="1" applyAlignment="1">
      <alignment horizontal="center" vertical="center" wrapText="1"/>
    </xf>
    <xf numFmtId="0" fontId="2" fillId="0" borderId="10" xfId="34" applyFont="1" applyBorder="1" applyAlignment="1">
      <alignment horizontal="left" vertical="center" wrapText="1"/>
      <protection/>
    </xf>
    <xf numFmtId="0" fontId="2" fillId="0" borderId="10" xfId="0" applyNumberFormat="1" applyFont="1" applyFill="1" applyBorder="1" applyAlignment="1">
      <alignment vertical="center" wrapText="1"/>
    </xf>
    <xf numFmtId="14" fontId="2" fillId="0" borderId="10" xfId="53"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14" fontId="2"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0" xfId="0" applyFont="1" applyAlignment="1">
      <alignment/>
    </xf>
    <xf numFmtId="0" fontId="2" fillId="0" borderId="0" xfId="0" applyFont="1" applyFill="1" applyAlignment="1">
      <alignment vertical="center" wrapText="1"/>
    </xf>
    <xf numFmtId="3" fontId="2" fillId="0" borderId="10" xfId="55" applyNumberFormat="1" applyFont="1" applyFill="1" applyBorder="1" applyAlignment="1">
      <alignment horizontal="center" vertical="center"/>
    </xf>
    <xf numFmtId="0" fontId="10" fillId="0" borderId="10" xfId="0" applyFont="1" applyFill="1" applyBorder="1" applyAlignment="1">
      <alignment vertical="center" wrapText="1"/>
    </xf>
    <xf numFmtId="3" fontId="10" fillId="0" borderId="1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0" fontId="10" fillId="0" borderId="0" xfId="0" applyFont="1" applyFill="1" applyAlignment="1">
      <alignment horizontal="center" vertical="center" shrinkToFit="1"/>
    </xf>
    <xf numFmtId="0" fontId="10" fillId="0" borderId="0" xfId="0" applyFont="1" applyFill="1" applyAlignment="1">
      <alignment horizontal="center" shrinkToFit="1"/>
    </xf>
    <xf numFmtId="0" fontId="10" fillId="0" borderId="0" xfId="0" applyFont="1" applyFill="1" applyAlignment="1">
      <alignment shrinkToFit="1"/>
    </xf>
    <xf numFmtId="0" fontId="10" fillId="0" borderId="0" xfId="0" applyFont="1" applyAlignment="1">
      <alignment horizontal="center" shrinkToFit="1"/>
    </xf>
    <xf numFmtId="0" fontId="10" fillId="0" borderId="0" xfId="0" applyFont="1" applyBorder="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14" fillId="0" borderId="0" xfId="0" applyFont="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0" fontId="8" fillId="0" borderId="0" xfId="0" applyFont="1" applyAlignment="1">
      <alignment horizontal="left" vertical="center"/>
    </xf>
    <xf numFmtId="0" fontId="9" fillId="35" borderId="12"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12"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3" fontId="2" fillId="0" borderId="13" xfId="53" applyNumberFormat="1" applyFont="1" applyFill="1" applyBorder="1" applyAlignment="1" quotePrefix="1">
      <alignment horizontal="center" vertical="center"/>
    </xf>
    <xf numFmtId="3" fontId="2" fillId="0" borderId="14" xfId="53" applyNumberFormat="1" applyFont="1" applyFill="1" applyBorder="1" applyAlignment="1" quotePrefix="1">
      <alignment horizontal="center" vertical="center"/>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3" fontId="3" fillId="33" borderId="13" xfId="33" applyNumberFormat="1" applyFont="1" applyFill="1" applyBorder="1" applyAlignment="1">
      <alignment horizontal="center" vertical="center" wrapText="1"/>
      <protection/>
    </xf>
    <xf numFmtId="3" fontId="3" fillId="33" borderId="14" xfId="33" applyNumberFormat="1" applyFont="1" applyFill="1" applyBorder="1" applyAlignment="1">
      <alignment horizontal="center" vertical="center" wrapText="1"/>
      <protection/>
    </xf>
    <xf numFmtId="3" fontId="3" fillId="33" borderId="11" xfId="33" applyNumberFormat="1" applyFont="1" applyFill="1" applyBorder="1" applyAlignment="1">
      <alignment horizontal="center" vertical="center" wrapText="1"/>
      <protection/>
    </xf>
    <xf numFmtId="3" fontId="3" fillId="33" borderId="12" xfId="33" applyNumberFormat="1" applyFont="1" applyFill="1" applyBorder="1" applyAlignment="1">
      <alignment horizontal="center" vertical="center" wrapText="1"/>
      <protection/>
    </xf>
    <xf numFmtId="3" fontId="3" fillId="33" borderId="19" xfId="33" applyNumberFormat="1" applyFont="1" applyFill="1" applyBorder="1" applyAlignment="1">
      <alignment horizontal="center" vertical="center" wrapText="1"/>
      <protection/>
    </xf>
    <xf numFmtId="3" fontId="5" fillId="33" borderId="13" xfId="33" applyNumberFormat="1" applyFont="1" applyFill="1" applyBorder="1" applyAlignment="1">
      <alignment horizontal="center" vertical="center" wrapText="1"/>
      <protection/>
    </xf>
    <xf numFmtId="3" fontId="5" fillId="33" borderId="14" xfId="33" applyNumberFormat="1" applyFont="1" applyFill="1" applyBorder="1" applyAlignment="1">
      <alignment horizontal="center" vertical="center" wrapText="1"/>
      <protection/>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Sheet1" xfId="33"/>
    <cellStyle name="Style 1" xfId="34"/>
    <cellStyle name="Βασικό_ERGA SHMAIES απο Θεσ Ηπειρο Στ Ελλάδα"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Κανονικό 2" xfId="52"/>
    <cellStyle name="Comma" xfId="53"/>
    <cellStyle name="Comma [0]" xfId="54"/>
    <cellStyle name="Currency" xfId="55"/>
    <cellStyle name="Currency [0]" xfId="56"/>
    <cellStyle name="Ουδέτερο" xfId="57"/>
    <cellStyle name="Percent" xfId="58"/>
    <cellStyle name="Προειδοποιητικό κείμενο" xfId="59"/>
    <cellStyle name="Σημείωση" xfId="60"/>
    <cellStyle name="Στυλ 1" xfId="61"/>
    <cellStyle name="Συνδεδεμένο κελί" xfId="62"/>
    <cellStyle name="Σύνολο" xfId="63"/>
    <cellStyle name="Τίτλος" xfId="64"/>
    <cellStyle name="Υπολογισμός"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213"/>
  <sheetViews>
    <sheetView tabSelected="1" zoomScalePageLayoutView="0" workbookViewId="0" topLeftCell="A165">
      <selection activeCell="C219" sqref="C219"/>
    </sheetView>
  </sheetViews>
  <sheetFormatPr defaultColWidth="9.140625" defaultRowHeight="12.75"/>
  <cols>
    <col min="1" max="1" width="5.57421875" style="1" customWidth="1"/>
    <col min="2" max="2" width="9.28125" style="65" customWidth="1"/>
    <col min="3" max="3" width="25.00390625" style="66" customWidth="1"/>
    <col min="4" max="4" width="17.8515625" style="67" customWidth="1"/>
    <col min="5" max="5" width="16.8515625" style="68" customWidth="1"/>
    <col min="6" max="6" width="73.8515625" style="67" hidden="1" customWidth="1"/>
    <col min="7" max="7" width="12.28125" style="69" hidden="1" customWidth="1"/>
    <col min="8" max="8" width="11.421875" style="70" hidden="1" customWidth="1"/>
    <col min="9" max="9" width="11.8515625" style="70" hidden="1" customWidth="1"/>
    <col min="10" max="10" width="10.00390625" style="70" hidden="1" customWidth="1"/>
    <col min="11" max="11" width="12.140625" style="70" hidden="1" customWidth="1"/>
    <col min="12" max="12" width="16.28125" style="70" customWidth="1"/>
    <col min="13" max="13" width="19.8515625" style="71" customWidth="1"/>
  </cols>
  <sheetData>
    <row r="1" spans="2:13" ht="12.75" customHeight="1">
      <c r="B1" s="91" t="s">
        <v>462</v>
      </c>
      <c r="C1" s="92"/>
      <c r="D1" s="92"/>
      <c r="E1" s="92"/>
      <c r="F1" s="92"/>
      <c r="G1" s="92"/>
      <c r="H1" s="92"/>
      <c r="I1" s="92"/>
      <c r="J1" s="92"/>
      <c r="K1" s="92"/>
      <c r="L1" s="92"/>
      <c r="M1" s="92"/>
    </row>
    <row r="2" spans="2:13" ht="12.75" customHeight="1">
      <c r="B2" s="93"/>
      <c r="C2" s="94"/>
      <c r="D2" s="94"/>
      <c r="E2" s="94"/>
      <c r="F2" s="94"/>
      <c r="G2" s="94"/>
      <c r="H2" s="94"/>
      <c r="I2" s="94"/>
      <c r="J2" s="94"/>
      <c r="K2" s="94"/>
      <c r="L2" s="94"/>
      <c r="M2" s="94"/>
    </row>
    <row r="3" spans="1:13" ht="12.75" customHeight="1">
      <c r="A3" s="2"/>
      <c r="B3" s="95" t="s">
        <v>463</v>
      </c>
      <c r="C3" s="95" t="s">
        <v>464</v>
      </c>
      <c r="D3" s="95" t="s">
        <v>465</v>
      </c>
      <c r="E3" s="95" t="s">
        <v>466</v>
      </c>
      <c r="F3" s="97" t="s">
        <v>467</v>
      </c>
      <c r="G3" s="98"/>
      <c r="H3" s="99"/>
      <c r="I3" s="97" t="s">
        <v>468</v>
      </c>
      <c r="J3" s="98"/>
      <c r="K3" s="99"/>
      <c r="L3" s="95" t="s">
        <v>469</v>
      </c>
      <c r="M3" s="100" t="s">
        <v>470</v>
      </c>
    </row>
    <row r="4" spans="1:13" ht="63">
      <c r="A4" s="2"/>
      <c r="B4" s="96"/>
      <c r="C4" s="96"/>
      <c r="D4" s="96"/>
      <c r="E4" s="96"/>
      <c r="F4" s="3" t="s">
        <v>471</v>
      </c>
      <c r="G4" s="3" t="s">
        <v>472</v>
      </c>
      <c r="H4" s="3" t="s">
        <v>473</v>
      </c>
      <c r="I4" s="4" t="s">
        <v>474</v>
      </c>
      <c r="J4" s="4" t="s">
        <v>475</v>
      </c>
      <c r="K4" s="4" t="s">
        <v>476</v>
      </c>
      <c r="L4" s="96"/>
      <c r="M4" s="101"/>
    </row>
    <row r="5" spans="2:13" ht="12.75" customHeight="1">
      <c r="B5" s="74" t="s">
        <v>477</v>
      </c>
      <c r="C5" s="73"/>
      <c r="D5" s="73"/>
      <c r="E5" s="73"/>
      <c r="F5" s="73"/>
      <c r="G5" s="73"/>
      <c r="H5" s="73"/>
      <c r="I5" s="73"/>
      <c r="J5" s="73"/>
      <c r="K5" s="73"/>
      <c r="L5" s="73"/>
      <c r="M5" s="73"/>
    </row>
    <row r="6" spans="1:13" ht="31.5">
      <c r="A6" s="5" t="s">
        <v>478</v>
      </c>
      <c r="B6" s="6">
        <v>5</v>
      </c>
      <c r="C6" s="7" t="s">
        <v>479</v>
      </c>
      <c r="D6" s="8" t="s">
        <v>480</v>
      </c>
      <c r="E6" s="9">
        <v>5000000</v>
      </c>
      <c r="F6" s="8" t="s">
        <v>481</v>
      </c>
      <c r="G6" s="10">
        <v>1</v>
      </c>
      <c r="H6" s="10">
        <v>1</v>
      </c>
      <c r="I6" s="11">
        <v>35</v>
      </c>
      <c r="J6" s="12">
        <v>25</v>
      </c>
      <c r="K6" s="12">
        <v>100</v>
      </c>
      <c r="L6" s="10" t="s">
        <v>482</v>
      </c>
      <c r="M6" s="13" t="s">
        <v>483</v>
      </c>
    </row>
    <row r="7" spans="1:13" ht="63">
      <c r="A7" s="14" t="s">
        <v>484</v>
      </c>
      <c r="B7" s="6">
        <v>50</v>
      </c>
      <c r="C7" s="7" t="s">
        <v>485</v>
      </c>
      <c r="D7" s="8" t="s">
        <v>486</v>
      </c>
      <c r="E7" s="9">
        <v>38722853</v>
      </c>
      <c r="F7" s="8" t="s">
        <v>487</v>
      </c>
      <c r="G7" s="8">
        <v>3</v>
      </c>
      <c r="H7" s="8">
        <v>2</v>
      </c>
      <c r="I7" s="8">
        <v>834</v>
      </c>
      <c r="J7" s="8">
        <v>12</v>
      </c>
      <c r="K7" s="8">
        <v>15</v>
      </c>
      <c r="L7" s="15" t="s">
        <v>488</v>
      </c>
      <c r="M7" s="13" t="s">
        <v>489</v>
      </c>
    </row>
    <row r="8" spans="1:13" ht="42">
      <c r="A8" s="5" t="s">
        <v>478</v>
      </c>
      <c r="B8" s="6">
        <v>72</v>
      </c>
      <c r="C8" s="8" t="s">
        <v>490</v>
      </c>
      <c r="D8" s="8" t="s">
        <v>491</v>
      </c>
      <c r="E8" s="9">
        <v>105369105</v>
      </c>
      <c r="F8" s="8" t="s">
        <v>492</v>
      </c>
      <c r="G8" s="8">
        <v>3</v>
      </c>
      <c r="H8" s="8">
        <v>3</v>
      </c>
      <c r="I8" s="8">
        <v>1488</v>
      </c>
      <c r="J8" s="8">
        <v>0</v>
      </c>
      <c r="K8" s="8">
        <v>21</v>
      </c>
      <c r="L8" s="15" t="s">
        <v>493</v>
      </c>
      <c r="M8" s="13" t="s">
        <v>494</v>
      </c>
    </row>
    <row r="9" spans="1:13" ht="42">
      <c r="A9" s="5" t="s">
        <v>478</v>
      </c>
      <c r="B9" s="6">
        <v>104</v>
      </c>
      <c r="C9" s="7" t="s">
        <v>495</v>
      </c>
      <c r="D9" s="8" t="s">
        <v>496</v>
      </c>
      <c r="E9" s="9">
        <v>12986732</v>
      </c>
      <c r="F9" s="8" t="s">
        <v>497</v>
      </c>
      <c r="G9" s="8">
        <v>3</v>
      </c>
      <c r="H9" s="8"/>
      <c r="I9" s="8">
        <v>239</v>
      </c>
      <c r="J9" s="8">
        <v>0</v>
      </c>
      <c r="K9" s="8">
        <v>0</v>
      </c>
      <c r="L9" s="15" t="s">
        <v>493</v>
      </c>
      <c r="M9" s="13" t="s">
        <v>498</v>
      </c>
    </row>
    <row r="10" spans="1:13" ht="42">
      <c r="A10" s="5" t="s">
        <v>478</v>
      </c>
      <c r="B10" s="6">
        <v>132</v>
      </c>
      <c r="C10" s="7" t="s">
        <v>499</v>
      </c>
      <c r="D10" s="8" t="s">
        <v>500</v>
      </c>
      <c r="E10" s="9">
        <v>12000000</v>
      </c>
      <c r="F10" s="8" t="s">
        <v>501</v>
      </c>
      <c r="G10" s="8">
        <v>1</v>
      </c>
      <c r="H10" s="8">
        <v>1</v>
      </c>
      <c r="I10" s="8"/>
      <c r="J10" s="8">
        <v>49</v>
      </c>
      <c r="K10" s="8">
        <v>69</v>
      </c>
      <c r="L10" s="15" t="s">
        <v>493</v>
      </c>
      <c r="M10" s="13" t="s">
        <v>502</v>
      </c>
    </row>
    <row r="11" spans="1:13" ht="31.5">
      <c r="A11" s="5" t="s">
        <v>478</v>
      </c>
      <c r="B11" s="6">
        <v>166</v>
      </c>
      <c r="C11" s="7" t="s">
        <v>503</v>
      </c>
      <c r="D11" s="8" t="s">
        <v>504</v>
      </c>
      <c r="E11" s="9">
        <v>50000000</v>
      </c>
      <c r="F11" s="8" t="s">
        <v>505</v>
      </c>
      <c r="G11" s="8">
        <v>0</v>
      </c>
      <c r="H11" s="8">
        <v>3</v>
      </c>
      <c r="I11" s="8">
        <v>46</v>
      </c>
      <c r="J11" s="8"/>
      <c r="K11" s="8"/>
      <c r="L11" s="15" t="s">
        <v>493</v>
      </c>
      <c r="M11" s="13" t="s">
        <v>506</v>
      </c>
    </row>
    <row r="12" spans="1:13" ht="12.75">
      <c r="A12" s="18"/>
      <c r="B12" s="19"/>
      <c r="C12" s="20" t="s">
        <v>507</v>
      </c>
      <c r="D12" s="21"/>
      <c r="E12" s="22">
        <f>SUM(E6:E11)</f>
        <v>224078690</v>
      </c>
      <c r="F12" s="22"/>
      <c r="G12" s="23"/>
      <c r="H12" s="23"/>
      <c r="I12" s="23" t="e">
        <f>SUM(#REF!)</f>
        <v>#REF!</v>
      </c>
      <c r="J12" s="23" t="e">
        <f>SUM(#REF!)</f>
        <v>#REF!</v>
      </c>
      <c r="K12" s="23" t="e">
        <f>SUM(#REF!)</f>
        <v>#REF!</v>
      </c>
      <c r="L12" s="24"/>
      <c r="M12" s="16"/>
    </row>
    <row r="13" spans="2:13" ht="12.75" customHeight="1">
      <c r="B13" s="74" t="s">
        <v>508</v>
      </c>
      <c r="C13" s="73"/>
      <c r="D13" s="73"/>
      <c r="E13" s="73"/>
      <c r="F13" s="73"/>
      <c r="G13" s="73"/>
      <c r="H13" s="73"/>
      <c r="I13" s="73"/>
      <c r="J13" s="73"/>
      <c r="K13" s="73"/>
      <c r="L13" s="73"/>
      <c r="M13" s="73"/>
    </row>
    <row r="14" spans="1:13" ht="63">
      <c r="A14" s="25" t="s">
        <v>509</v>
      </c>
      <c r="B14" s="6">
        <v>1</v>
      </c>
      <c r="C14" s="7" t="s">
        <v>510</v>
      </c>
      <c r="D14" s="26" t="s">
        <v>511</v>
      </c>
      <c r="E14" s="27">
        <v>23098741.46</v>
      </c>
      <c r="F14" s="10" t="s">
        <v>512</v>
      </c>
      <c r="G14" s="10">
        <v>3</v>
      </c>
      <c r="H14" s="10">
        <v>1</v>
      </c>
      <c r="I14" s="10">
        <v>309</v>
      </c>
      <c r="J14" s="12"/>
      <c r="K14" s="12">
        <v>3</v>
      </c>
      <c r="L14" s="10" t="s">
        <v>513</v>
      </c>
      <c r="M14" s="13" t="s">
        <v>514</v>
      </c>
    </row>
    <row r="15" spans="1:13" ht="31.5">
      <c r="A15" s="14" t="s">
        <v>515</v>
      </c>
      <c r="B15" s="6">
        <v>58</v>
      </c>
      <c r="C15" s="7" t="s">
        <v>516</v>
      </c>
      <c r="D15" s="8" t="s">
        <v>517</v>
      </c>
      <c r="E15" s="9">
        <v>21400000</v>
      </c>
      <c r="F15" s="8" t="s">
        <v>518</v>
      </c>
      <c r="G15" s="8">
        <v>3</v>
      </c>
      <c r="H15" s="8">
        <v>1</v>
      </c>
      <c r="I15" s="8">
        <v>310</v>
      </c>
      <c r="J15" s="8"/>
      <c r="K15" s="8"/>
      <c r="L15" s="8" t="s">
        <v>519</v>
      </c>
      <c r="M15" s="13" t="s">
        <v>520</v>
      </c>
    </row>
    <row r="16" spans="1:13" ht="63">
      <c r="A16" s="28"/>
      <c r="B16" s="6">
        <v>61</v>
      </c>
      <c r="C16" s="7" t="s">
        <v>521</v>
      </c>
      <c r="D16" s="8" t="s">
        <v>522</v>
      </c>
      <c r="E16" s="9">
        <v>103077754</v>
      </c>
      <c r="F16" s="8" t="s">
        <v>487</v>
      </c>
      <c r="G16" s="8">
        <v>3</v>
      </c>
      <c r="H16" s="8">
        <v>2</v>
      </c>
      <c r="I16" s="8">
        <v>1419</v>
      </c>
      <c r="J16" s="8">
        <v>17</v>
      </c>
      <c r="K16" s="8">
        <v>21</v>
      </c>
      <c r="L16" s="8" t="s">
        <v>523</v>
      </c>
      <c r="M16" s="13" t="s">
        <v>524</v>
      </c>
    </row>
    <row r="17" spans="1:13" ht="52.5">
      <c r="A17" s="14" t="s">
        <v>515</v>
      </c>
      <c r="B17" s="6">
        <v>66</v>
      </c>
      <c r="C17" s="13" t="s">
        <v>525</v>
      </c>
      <c r="D17" s="8" t="s">
        <v>526</v>
      </c>
      <c r="E17" s="9">
        <v>64300000</v>
      </c>
      <c r="F17" s="8" t="s">
        <v>527</v>
      </c>
      <c r="G17" s="8">
        <v>3</v>
      </c>
      <c r="H17" s="8">
        <v>3</v>
      </c>
      <c r="I17" s="8">
        <v>402</v>
      </c>
      <c r="J17" s="8"/>
      <c r="K17" s="8">
        <v>0</v>
      </c>
      <c r="L17" s="15" t="s">
        <v>528</v>
      </c>
      <c r="M17" s="17" t="s">
        <v>529</v>
      </c>
    </row>
    <row r="18" spans="1:13" ht="31.5">
      <c r="A18" s="14" t="s">
        <v>515</v>
      </c>
      <c r="B18" s="6">
        <v>73</v>
      </c>
      <c r="C18" s="13" t="s">
        <v>530</v>
      </c>
      <c r="D18" s="8" t="s">
        <v>531</v>
      </c>
      <c r="E18" s="9">
        <v>19250000</v>
      </c>
      <c r="F18" s="8" t="s">
        <v>532</v>
      </c>
      <c r="G18" s="8">
        <v>3</v>
      </c>
      <c r="H18" s="8">
        <v>3</v>
      </c>
      <c r="I18" s="8">
        <v>122</v>
      </c>
      <c r="J18" s="8"/>
      <c r="K18" s="8">
        <v>0</v>
      </c>
      <c r="L18" s="15" t="s">
        <v>493</v>
      </c>
      <c r="M18" s="17" t="s">
        <v>520</v>
      </c>
    </row>
    <row r="19" spans="1:13" ht="42">
      <c r="A19" s="14" t="s">
        <v>484</v>
      </c>
      <c r="B19" s="6">
        <v>81</v>
      </c>
      <c r="C19" s="7" t="s">
        <v>533</v>
      </c>
      <c r="D19" s="8" t="s">
        <v>534</v>
      </c>
      <c r="E19" s="9">
        <v>323000000</v>
      </c>
      <c r="F19" s="8" t="s">
        <v>535</v>
      </c>
      <c r="G19" s="8">
        <v>3</v>
      </c>
      <c r="H19" s="8">
        <v>3</v>
      </c>
      <c r="I19" s="8"/>
      <c r="J19" s="8"/>
      <c r="K19" s="8"/>
      <c r="L19" s="15" t="s">
        <v>493</v>
      </c>
      <c r="M19" s="13" t="s">
        <v>536</v>
      </c>
    </row>
    <row r="20" spans="1:13" ht="52.5">
      <c r="A20" s="28" t="s">
        <v>537</v>
      </c>
      <c r="B20" s="21">
        <v>94</v>
      </c>
      <c r="C20" s="7" t="s">
        <v>538</v>
      </c>
      <c r="D20" s="8" t="s">
        <v>522</v>
      </c>
      <c r="E20" s="9">
        <v>72421368.41</v>
      </c>
      <c r="F20" s="8" t="s">
        <v>539</v>
      </c>
      <c r="G20" s="8">
        <v>3</v>
      </c>
      <c r="H20" s="8">
        <v>3</v>
      </c>
      <c r="I20" s="8">
        <v>1169</v>
      </c>
      <c r="J20" s="8"/>
      <c r="K20" s="8">
        <v>100</v>
      </c>
      <c r="L20" s="15" t="s">
        <v>493</v>
      </c>
      <c r="M20" s="13" t="s">
        <v>540</v>
      </c>
    </row>
    <row r="21" spans="1:13" ht="52.5">
      <c r="A21" s="14" t="s">
        <v>515</v>
      </c>
      <c r="B21" s="6">
        <v>101</v>
      </c>
      <c r="C21" s="7" t="s">
        <v>541</v>
      </c>
      <c r="D21" s="8" t="s">
        <v>542</v>
      </c>
      <c r="E21" s="9">
        <v>68841600</v>
      </c>
      <c r="F21" s="8" t="s">
        <v>543</v>
      </c>
      <c r="G21" s="8">
        <v>3</v>
      </c>
      <c r="H21" s="8" t="s">
        <v>544</v>
      </c>
      <c r="I21" s="8">
        <v>812</v>
      </c>
      <c r="J21" s="8"/>
      <c r="K21" s="8" t="s">
        <v>545</v>
      </c>
      <c r="L21" s="8" t="s">
        <v>493</v>
      </c>
      <c r="M21" s="13" t="s">
        <v>546</v>
      </c>
    </row>
    <row r="22" spans="1:13" ht="31.5">
      <c r="A22" s="28" t="s">
        <v>515</v>
      </c>
      <c r="B22" s="6">
        <v>112</v>
      </c>
      <c r="C22" s="7" t="s">
        <v>547</v>
      </c>
      <c r="D22" s="8" t="s">
        <v>534</v>
      </c>
      <c r="E22" s="9">
        <v>1980000</v>
      </c>
      <c r="F22" s="8" t="s">
        <v>548</v>
      </c>
      <c r="G22" s="8">
        <v>3</v>
      </c>
      <c r="H22" s="8">
        <v>1</v>
      </c>
      <c r="I22" s="8">
        <v>27</v>
      </c>
      <c r="J22" s="8"/>
      <c r="K22" s="8"/>
      <c r="L22" s="8" t="s">
        <v>513</v>
      </c>
      <c r="M22" s="13" t="s">
        <v>549</v>
      </c>
    </row>
    <row r="23" spans="1:13" ht="42">
      <c r="A23" s="28" t="s">
        <v>515</v>
      </c>
      <c r="B23" s="6">
        <v>113</v>
      </c>
      <c r="C23" s="7" t="s">
        <v>550</v>
      </c>
      <c r="D23" s="8" t="s">
        <v>534</v>
      </c>
      <c r="E23" s="9">
        <v>12213215</v>
      </c>
      <c r="F23" s="8" t="s">
        <v>551</v>
      </c>
      <c r="G23" s="8">
        <v>3</v>
      </c>
      <c r="H23" s="8">
        <v>1</v>
      </c>
      <c r="I23" s="8">
        <v>45</v>
      </c>
      <c r="J23" s="8"/>
      <c r="K23" s="8">
        <v>95</v>
      </c>
      <c r="L23" s="8" t="s">
        <v>513</v>
      </c>
      <c r="M23" s="13" t="s">
        <v>552</v>
      </c>
    </row>
    <row r="24" spans="1:13" ht="52.5">
      <c r="A24" s="28" t="s">
        <v>515</v>
      </c>
      <c r="B24" s="6">
        <v>119</v>
      </c>
      <c r="C24" s="7" t="s">
        <v>553</v>
      </c>
      <c r="D24" s="8" t="s">
        <v>542</v>
      </c>
      <c r="E24" s="9">
        <v>44100000</v>
      </c>
      <c r="F24" s="8" t="s">
        <v>554</v>
      </c>
      <c r="G24" s="8">
        <v>3</v>
      </c>
      <c r="H24" s="8">
        <v>1</v>
      </c>
      <c r="I24" s="8">
        <v>745</v>
      </c>
      <c r="J24" s="8"/>
      <c r="K24" s="8">
        <v>20</v>
      </c>
      <c r="L24" s="8" t="s">
        <v>488</v>
      </c>
      <c r="M24" s="13" t="s">
        <v>555</v>
      </c>
    </row>
    <row r="25" spans="1:13" ht="42">
      <c r="A25" s="28" t="s">
        <v>515</v>
      </c>
      <c r="B25" s="6">
        <v>138</v>
      </c>
      <c r="C25" s="7" t="s">
        <v>556</v>
      </c>
      <c r="D25" s="8" t="s">
        <v>542</v>
      </c>
      <c r="E25" s="9">
        <v>7000000</v>
      </c>
      <c r="F25" s="8"/>
      <c r="G25" s="8">
        <v>3</v>
      </c>
      <c r="H25" s="8">
        <v>1</v>
      </c>
      <c r="I25" s="8">
        <v>160</v>
      </c>
      <c r="J25" s="8"/>
      <c r="K25" s="8"/>
      <c r="L25" s="15" t="s">
        <v>523</v>
      </c>
      <c r="M25" s="13" t="s">
        <v>557</v>
      </c>
    </row>
    <row r="26" spans="1:13" ht="31.5">
      <c r="A26" s="28" t="s">
        <v>515</v>
      </c>
      <c r="B26" s="6">
        <v>142</v>
      </c>
      <c r="C26" s="7" t="s">
        <v>558</v>
      </c>
      <c r="D26" s="8" t="s">
        <v>542</v>
      </c>
      <c r="E26" s="9">
        <v>24000000</v>
      </c>
      <c r="F26" s="8" t="s">
        <v>559</v>
      </c>
      <c r="G26" s="8">
        <v>1</v>
      </c>
      <c r="H26" s="8">
        <v>1</v>
      </c>
      <c r="I26" s="8" t="s">
        <v>560</v>
      </c>
      <c r="J26" s="8"/>
      <c r="K26" s="8" t="s">
        <v>560</v>
      </c>
      <c r="L26" s="15" t="s">
        <v>493</v>
      </c>
      <c r="M26" s="13" t="s">
        <v>561</v>
      </c>
    </row>
    <row r="27" spans="1:13" ht="31.5">
      <c r="A27" s="14" t="s">
        <v>515</v>
      </c>
      <c r="B27" s="6">
        <v>152</v>
      </c>
      <c r="C27" s="7" t="s">
        <v>562</v>
      </c>
      <c r="D27" s="8" t="s">
        <v>542</v>
      </c>
      <c r="E27" s="9">
        <v>3460000.01</v>
      </c>
      <c r="F27" s="8" t="s">
        <v>563</v>
      </c>
      <c r="G27" s="8">
        <v>3</v>
      </c>
      <c r="H27" s="8">
        <v>1</v>
      </c>
      <c r="I27" s="8">
        <v>38</v>
      </c>
      <c r="J27" s="8"/>
      <c r="K27" s="8"/>
      <c r="L27" s="15" t="s">
        <v>513</v>
      </c>
      <c r="M27" s="13" t="s">
        <v>520</v>
      </c>
    </row>
    <row r="28" spans="1:13" ht="31.5">
      <c r="A28" s="14" t="s">
        <v>515</v>
      </c>
      <c r="B28" s="6">
        <v>158</v>
      </c>
      <c r="C28" s="7" t="s">
        <v>564</v>
      </c>
      <c r="D28" s="8" t="s">
        <v>542</v>
      </c>
      <c r="E28" s="9">
        <v>5082021.78</v>
      </c>
      <c r="F28" s="8" t="s">
        <v>565</v>
      </c>
      <c r="G28" s="8">
        <v>3</v>
      </c>
      <c r="H28" s="8">
        <v>1</v>
      </c>
      <c r="I28" s="8">
        <v>56</v>
      </c>
      <c r="J28" s="8"/>
      <c r="K28" s="8"/>
      <c r="L28" s="15" t="s">
        <v>488</v>
      </c>
      <c r="M28" s="13" t="s">
        <v>520</v>
      </c>
    </row>
    <row r="29" spans="1:13" ht="12.75">
      <c r="A29" s="18"/>
      <c r="B29" s="19"/>
      <c r="C29" s="20" t="s">
        <v>507</v>
      </c>
      <c r="D29" s="21"/>
      <c r="E29" s="22">
        <f>SUM(E14:E28)</f>
        <v>793224700.66</v>
      </c>
      <c r="F29" s="22"/>
      <c r="G29" s="23"/>
      <c r="H29" s="23"/>
      <c r="I29" s="23" t="e">
        <f>SUM(#REF!)</f>
        <v>#REF!</v>
      </c>
      <c r="J29" s="23" t="e">
        <f>SUM(#REF!)</f>
        <v>#REF!</v>
      </c>
      <c r="K29" s="23" t="e">
        <f>SUM(#REF!)</f>
        <v>#REF!</v>
      </c>
      <c r="L29" s="24"/>
      <c r="M29" s="16"/>
    </row>
    <row r="30" spans="2:13" ht="12.75" customHeight="1">
      <c r="B30" s="74" t="s">
        <v>566</v>
      </c>
      <c r="C30" s="73"/>
      <c r="D30" s="73"/>
      <c r="E30" s="73"/>
      <c r="F30" s="73"/>
      <c r="G30" s="73"/>
      <c r="H30" s="73"/>
      <c r="I30" s="73"/>
      <c r="J30" s="73"/>
      <c r="K30" s="73"/>
      <c r="L30" s="73"/>
      <c r="M30" s="73"/>
    </row>
    <row r="31" spans="1:13" ht="31.5">
      <c r="A31" s="28" t="s">
        <v>567</v>
      </c>
      <c r="B31" s="21">
        <v>3</v>
      </c>
      <c r="C31" s="29" t="s">
        <v>568</v>
      </c>
      <c r="D31" s="10" t="s">
        <v>569</v>
      </c>
      <c r="E31" s="30">
        <v>20000000</v>
      </c>
      <c r="F31" s="10" t="s">
        <v>570</v>
      </c>
      <c r="G31" s="10">
        <v>1</v>
      </c>
      <c r="H31" s="12">
        <v>1</v>
      </c>
      <c r="I31" s="10">
        <v>158</v>
      </c>
      <c r="J31" s="12"/>
      <c r="K31" s="12">
        <v>20</v>
      </c>
      <c r="L31" s="12" t="s">
        <v>571</v>
      </c>
      <c r="M31" s="13" t="s">
        <v>572</v>
      </c>
    </row>
    <row r="32" spans="1:13" ht="31.5">
      <c r="A32" s="28" t="s">
        <v>567</v>
      </c>
      <c r="B32" s="21">
        <v>14</v>
      </c>
      <c r="C32" s="29" t="s">
        <v>573</v>
      </c>
      <c r="D32" s="10" t="s">
        <v>574</v>
      </c>
      <c r="E32" s="30">
        <v>6000000</v>
      </c>
      <c r="F32" s="12" t="s">
        <v>575</v>
      </c>
      <c r="G32" s="12">
        <v>1</v>
      </c>
      <c r="H32" s="12">
        <v>1</v>
      </c>
      <c r="I32" s="10" t="s">
        <v>576</v>
      </c>
      <c r="J32" s="12"/>
      <c r="K32" s="10" t="s">
        <v>576</v>
      </c>
      <c r="L32" s="10" t="s">
        <v>493</v>
      </c>
      <c r="M32" s="13" t="s">
        <v>577</v>
      </c>
    </row>
    <row r="33" spans="1:13" ht="63">
      <c r="A33" s="31" t="s">
        <v>484</v>
      </c>
      <c r="B33" s="21">
        <v>35</v>
      </c>
      <c r="C33" s="29" t="s">
        <v>578</v>
      </c>
      <c r="D33" s="26" t="s">
        <v>579</v>
      </c>
      <c r="E33" s="11">
        <v>455637672</v>
      </c>
      <c r="F33" s="10" t="s">
        <v>580</v>
      </c>
      <c r="G33" s="10">
        <v>3</v>
      </c>
      <c r="H33" s="10">
        <v>2</v>
      </c>
      <c r="I33" s="11">
        <v>13770</v>
      </c>
      <c r="J33" s="12">
        <v>126</v>
      </c>
      <c r="K33" s="12">
        <v>157</v>
      </c>
      <c r="L33" s="10" t="s">
        <v>493</v>
      </c>
      <c r="M33" s="13" t="s">
        <v>581</v>
      </c>
    </row>
    <row r="34" spans="1:13" ht="63">
      <c r="A34" s="14" t="s">
        <v>484</v>
      </c>
      <c r="B34" s="6">
        <v>62</v>
      </c>
      <c r="C34" s="13" t="s">
        <v>582</v>
      </c>
      <c r="D34" s="8" t="s">
        <v>583</v>
      </c>
      <c r="E34" s="9">
        <v>131901159</v>
      </c>
      <c r="F34" s="8" t="s">
        <v>487</v>
      </c>
      <c r="G34" s="8">
        <v>2</v>
      </c>
      <c r="H34" s="8">
        <v>3</v>
      </c>
      <c r="I34" s="8">
        <v>1053</v>
      </c>
      <c r="J34" s="8"/>
      <c r="K34" s="8"/>
      <c r="L34" s="15" t="s">
        <v>523</v>
      </c>
      <c r="M34" s="13" t="s">
        <v>524</v>
      </c>
    </row>
    <row r="35" spans="1:13" ht="63">
      <c r="A35" s="14" t="s">
        <v>484</v>
      </c>
      <c r="B35" s="6">
        <v>63</v>
      </c>
      <c r="C35" s="13" t="s">
        <v>584</v>
      </c>
      <c r="D35" s="8" t="s">
        <v>583</v>
      </c>
      <c r="E35" s="9">
        <v>69000000</v>
      </c>
      <c r="F35" s="8" t="s">
        <v>487</v>
      </c>
      <c r="G35" s="8">
        <v>2</v>
      </c>
      <c r="H35" s="8">
        <v>3</v>
      </c>
      <c r="I35" s="8">
        <v>854</v>
      </c>
      <c r="J35" s="8">
        <v>6</v>
      </c>
      <c r="K35" s="8">
        <v>7</v>
      </c>
      <c r="L35" s="15" t="s">
        <v>523</v>
      </c>
      <c r="M35" s="13" t="s">
        <v>524</v>
      </c>
    </row>
    <row r="36" spans="1:13" ht="31.5">
      <c r="A36" s="28" t="s">
        <v>567</v>
      </c>
      <c r="B36" s="6">
        <v>108</v>
      </c>
      <c r="C36" s="7" t="s">
        <v>585</v>
      </c>
      <c r="D36" s="8" t="s">
        <v>586</v>
      </c>
      <c r="E36" s="9">
        <v>2025210</v>
      </c>
      <c r="F36" s="8" t="s">
        <v>587</v>
      </c>
      <c r="G36" s="8">
        <v>3</v>
      </c>
      <c r="H36" s="8">
        <v>3</v>
      </c>
      <c r="I36" s="8">
        <v>22</v>
      </c>
      <c r="J36" s="8">
        <v>0</v>
      </c>
      <c r="K36" s="8">
        <v>0</v>
      </c>
      <c r="L36" s="8" t="s">
        <v>588</v>
      </c>
      <c r="M36" s="13" t="s">
        <v>572</v>
      </c>
    </row>
    <row r="37" spans="1:13" ht="42">
      <c r="A37" s="28" t="s">
        <v>567</v>
      </c>
      <c r="B37" s="6">
        <v>115</v>
      </c>
      <c r="C37" s="7" t="s">
        <v>589</v>
      </c>
      <c r="D37" s="8" t="s">
        <v>590</v>
      </c>
      <c r="E37" s="9">
        <v>3319327.73</v>
      </c>
      <c r="F37" s="8" t="s">
        <v>551</v>
      </c>
      <c r="G37" s="8">
        <v>3</v>
      </c>
      <c r="H37" s="8">
        <v>1</v>
      </c>
      <c r="I37" s="8">
        <v>30</v>
      </c>
      <c r="J37" s="8">
        <v>0</v>
      </c>
      <c r="K37" s="8">
        <v>0</v>
      </c>
      <c r="L37" s="8" t="s">
        <v>591</v>
      </c>
      <c r="M37" s="13" t="s">
        <v>572</v>
      </c>
    </row>
    <row r="38" spans="1:13" ht="31.5">
      <c r="A38" s="28" t="s">
        <v>567</v>
      </c>
      <c r="B38" s="6">
        <v>118</v>
      </c>
      <c r="C38" s="7" t="s">
        <v>592</v>
      </c>
      <c r="D38" s="8" t="s">
        <v>586</v>
      </c>
      <c r="E38" s="9">
        <v>5869327.67</v>
      </c>
      <c r="F38" s="8" t="s">
        <v>593</v>
      </c>
      <c r="G38" s="8">
        <v>3</v>
      </c>
      <c r="H38" s="8">
        <v>1</v>
      </c>
      <c r="I38" s="8">
        <v>54</v>
      </c>
      <c r="J38" s="8">
        <v>1</v>
      </c>
      <c r="K38" s="8">
        <v>2</v>
      </c>
      <c r="L38" s="8" t="s">
        <v>594</v>
      </c>
      <c r="M38" s="13" t="s">
        <v>572</v>
      </c>
    </row>
    <row r="39" spans="1:13" ht="31.5">
      <c r="A39" s="28" t="s">
        <v>567</v>
      </c>
      <c r="B39" s="6">
        <v>124</v>
      </c>
      <c r="C39" s="7" t="s">
        <v>595</v>
      </c>
      <c r="D39" s="8" t="s">
        <v>586</v>
      </c>
      <c r="E39" s="9">
        <v>36000000</v>
      </c>
      <c r="F39" s="8" t="s">
        <v>596</v>
      </c>
      <c r="G39" s="8">
        <v>1</v>
      </c>
      <c r="H39" s="8">
        <v>1</v>
      </c>
      <c r="I39" s="8">
        <v>260</v>
      </c>
      <c r="J39" s="8"/>
      <c r="K39" s="8">
        <v>15</v>
      </c>
      <c r="L39" s="15" t="s">
        <v>523</v>
      </c>
      <c r="M39" s="13" t="s">
        <v>597</v>
      </c>
    </row>
    <row r="40" spans="1:13" ht="31.5">
      <c r="A40" s="28" t="s">
        <v>567</v>
      </c>
      <c r="B40" s="6">
        <v>131</v>
      </c>
      <c r="C40" s="7" t="s">
        <v>598</v>
      </c>
      <c r="D40" s="8" t="s">
        <v>590</v>
      </c>
      <c r="E40" s="9">
        <v>35000000</v>
      </c>
      <c r="F40" s="8" t="s">
        <v>599</v>
      </c>
      <c r="G40" s="8">
        <v>1</v>
      </c>
      <c r="H40" s="8">
        <v>1</v>
      </c>
      <c r="I40" s="8">
        <v>276</v>
      </c>
      <c r="J40" s="8"/>
      <c r="K40" s="8">
        <v>40</v>
      </c>
      <c r="L40" s="15" t="s">
        <v>493</v>
      </c>
      <c r="M40" s="13" t="s">
        <v>600</v>
      </c>
    </row>
    <row r="41" spans="1:13" ht="31.5">
      <c r="A41" s="28" t="s">
        <v>567</v>
      </c>
      <c r="B41" s="6">
        <v>133</v>
      </c>
      <c r="C41" s="7" t="s">
        <v>349</v>
      </c>
      <c r="D41" s="8" t="s">
        <v>586</v>
      </c>
      <c r="E41" s="9">
        <v>10000000</v>
      </c>
      <c r="F41" s="8" t="s">
        <v>350</v>
      </c>
      <c r="G41" s="8">
        <v>0</v>
      </c>
      <c r="H41" s="8">
        <v>1</v>
      </c>
      <c r="I41" s="8">
        <v>92</v>
      </c>
      <c r="J41" s="8"/>
      <c r="K41" s="8"/>
      <c r="L41" s="15" t="s">
        <v>493</v>
      </c>
      <c r="M41" s="13" t="s">
        <v>600</v>
      </c>
    </row>
    <row r="42" spans="1:13" ht="31.5">
      <c r="A42" s="28" t="s">
        <v>567</v>
      </c>
      <c r="B42" s="6">
        <v>149</v>
      </c>
      <c r="C42" s="7" t="s">
        <v>351</v>
      </c>
      <c r="D42" s="8" t="s">
        <v>352</v>
      </c>
      <c r="E42" s="9">
        <v>1215000</v>
      </c>
      <c r="F42" s="8" t="s">
        <v>353</v>
      </c>
      <c r="G42" s="8">
        <v>3</v>
      </c>
      <c r="H42" s="8">
        <v>1</v>
      </c>
      <c r="I42" s="8">
        <v>13</v>
      </c>
      <c r="J42" s="8">
        <v>3</v>
      </c>
      <c r="K42" s="8">
        <v>3</v>
      </c>
      <c r="L42" s="15" t="s">
        <v>354</v>
      </c>
      <c r="M42" s="13" t="s">
        <v>355</v>
      </c>
    </row>
    <row r="43" spans="1:13" ht="31.5">
      <c r="A43" s="28" t="s">
        <v>567</v>
      </c>
      <c r="B43" s="6">
        <v>150</v>
      </c>
      <c r="C43" s="7" t="s">
        <v>356</v>
      </c>
      <c r="D43" s="8" t="s">
        <v>357</v>
      </c>
      <c r="E43" s="9">
        <v>2100000</v>
      </c>
      <c r="F43" s="8" t="s">
        <v>358</v>
      </c>
      <c r="G43" s="8">
        <v>3</v>
      </c>
      <c r="H43" s="8">
        <v>1</v>
      </c>
      <c r="I43" s="8">
        <v>23</v>
      </c>
      <c r="J43" s="8">
        <v>6</v>
      </c>
      <c r="K43" s="8">
        <v>6</v>
      </c>
      <c r="L43" s="15" t="s">
        <v>359</v>
      </c>
      <c r="M43" s="13" t="s">
        <v>355</v>
      </c>
    </row>
    <row r="44" spans="1:13" ht="12.75">
      <c r="A44" s="18"/>
      <c r="B44" s="19"/>
      <c r="C44" s="20" t="s">
        <v>507</v>
      </c>
      <c r="D44" s="21"/>
      <c r="E44" s="22">
        <f>SUM(E31:E43)</f>
        <v>778067696.4</v>
      </c>
      <c r="F44" s="22"/>
      <c r="G44" s="23"/>
      <c r="H44" s="23"/>
      <c r="I44" s="23" t="e">
        <f>SUM(#REF!)</f>
        <v>#REF!</v>
      </c>
      <c r="J44" s="23" t="e">
        <f>SUM(#REF!)</f>
        <v>#REF!</v>
      </c>
      <c r="K44" s="23" t="e">
        <f>SUM(#REF!)</f>
        <v>#REF!</v>
      </c>
      <c r="L44" s="24"/>
      <c r="M44" s="16"/>
    </row>
    <row r="45" spans="2:13" ht="12.75" customHeight="1">
      <c r="B45" s="74" t="s">
        <v>360</v>
      </c>
      <c r="C45" s="73"/>
      <c r="D45" s="73"/>
      <c r="E45" s="73"/>
      <c r="F45" s="73"/>
      <c r="G45" s="73"/>
      <c r="H45" s="73"/>
      <c r="I45" s="73"/>
      <c r="J45" s="73"/>
      <c r="K45" s="73"/>
      <c r="L45" s="73"/>
      <c r="M45" s="73"/>
    </row>
    <row r="46" spans="1:13" ht="84" customHeight="1">
      <c r="A46" s="32" t="s">
        <v>361</v>
      </c>
      <c r="B46" s="83">
        <v>13</v>
      </c>
      <c r="C46" s="85" t="s">
        <v>362</v>
      </c>
      <c r="D46" s="77" t="s">
        <v>363</v>
      </c>
      <c r="E46" s="87">
        <v>3500000</v>
      </c>
      <c r="F46" s="89" t="s">
        <v>364</v>
      </c>
      <c r="G46" s="77">
        <v>3</v>
      </c>
      <c r="H46" s="81">
        <v>1</v>
      </c>
      <c r="I46" s="77">
        <v>146</v>
      </c>
      <c r="J46" s="81"/>
      <c r="K46" s="81">
        <v>0</v>
      </c>
      <c r="L46" s="77" t="s">
        <v>493</v>
      </c>
      <c r="M46" s="79" t="s">
        <v>365</v>
      </c>
    </row>
    <row r="47" spans="1:13" ht="12.75">
      <c r="A47" s="32"/>
      <c r="B47" s="84"/>
      <c r="C47" s="86"/>
      <c r="D47" s="78"/>
      <c r="E47" s="88"/>
      <c r="F47" s="90"/>
      <c r="G47" s="78"/>
      <c r="H47" s="82"/>
      <c r="I47" s="78"/>
      <c r="J47" s="82"/>
      <c r="K47" s="82"/>
      <c r="L47" s="78"/>
      <c r="M47" s="80"/>
    </row>
    <row r="48" spans="1:13" ht="63">
      <c r="A48" s="32" t="s">
        <v>484</v>
      </c>
      <c r="B48" s="21">
        <v>36</v>
      </c>
      <c r="C48" s="29" t="s">
        <v>366</v>
      </c>
      <c r="D48" s="26" t="s">
        <v>367</v>
      </c>
      <c r="E48" s="11">
        <v>183970114.268982</v>
      </c>
      <c r="F48" s="10" t="s">
        <v>368</v>
      </c>
      <c r="G48" s="10">
        <v>3</v>
      </c>
      <c r="H48" s="10">
        <v>2</v>
      </c>
      <c r="I48" s="11">
        <v>5716</v>
      </c>
      <c r="J48" s="12">
        <v>327</v>
      </c>
      <c r="K48" s="12">
        <v>409</v>
      </c>
      <c r="L48" s="10" t="s">
        <v>493</v>
      </c>
      <c r="M48" s="13" t="s">
        <v>581</v>
      </c>
    </row>
    <row r="49" spans="1:13" ht="42">
      <c r="A49" s="28" t="s">
        <v>361</v>
      </c>
      <c r="B49" s="6">
        <v>46</v>
      </c>
      <c r="C49" s="7" t="s">
        <v>369</v>
      </c>
      <c r="D49" s="8" t="s">
        <v>370</v>
      </c>
      <c r="E49" s="9">
        <v>14540855</v>
      </c>
      <c r="F49" s="8" t="s">
        <v>371</v>
      </c>
      <c r="G49" s="8">
        <v>3</v>
      </c>
      <c r="H49" s="8">
        <v>1</v>
      </c>
      <c r="I49" s="8">
        <v>91</v>
      </c>
      <c r="J49" s="8">
        <v>0</v>
      </c>
      <c r="K49" s="8">
        <v>0</v>
      </c>
      <c r="L49" s="15" t="s">
        <v>588</v>
      </c>
      <c r="M49" s="13" t="s">
        <v>365</v>
      </c>
    </row>
    <row r="50" spans="1:13" ht="31.5">
      <c r="A50" s="5" t="s">
        <v>361</v>
      </c>
      <c r="B50" s="6">
        <v>48</v>
      </c>
      <c r="C50" s="7" t="s">
        <v>372</v>
      </c>
      <c r="D50" s="8" t="s">
        <v>373</v>
      </c>
      <c r="E50" s="9">
        <v>9800000</v>
      </c>
      <c r="F50" s="8" t="s">
        <v>371</v>
      </c>
      <c r="G50" s="8">
        <v>3</v>
      </c>
      <c r="H50" s="8">
        <v>1</v>
      </c>
      <c r="I50" s="8">
        <v>110</v>
      </c>
      <c r="J50" s="8">
        <v>0</v>
      </c>
      <c r="K50" s="8">
        <v>0</v>
      </c>
      <c r="L50" s="15" t="s">
        <v>488</v>
      </c>
      <c r="M50" s="13" t="s">
        <v>365</v>
      </c>
    </row>
    <row r="51" spans="1:13" ht="52.5">
      <c r="A51" s="5" t="s">
        <v>361</v>
      </c>
      <c r="B51" s="6">
        <v>57</v>
      </c>
      <c r="C51" s="7" t="s">
        <v>374</v>
      </c>
      <c r="D51" s="8" t="s">
        <v>373</v>
      </c>
      <c r="E51" s="9">
        <v>45000000</v>
      </c>
      <c r="F51" s="8" t="s">
        <v>375</v>
      </c>
      <c r="G51" s="8">
        <v>3</v>
      </c>
      <c r="H51" s="15">
        <v>1</v>
      </c>
      <c r="I51" s="15">
        <v>300</v>
      </c>
      <c r="J51" s="15">
        <v>0</v>
      </c>
      <c r="K51" s="15">
        <v>0</v>
      </c>
      <c r="L51" s="15" t="s">
        <v>523</v>
      </c>
      <c r="M51" s="13" t="s">
        <v>494</v>
      </c>
    </row>
    <row r="52" spans="1:13" ht="52.5">
      <c r="A52" s="14" t="s">
        <v>484</v>
      </c>
      <c r="B52" s="6">
        <v>88</v>
      </c>
      <c r="C52" s="7" t="s">
        <v>376</v>
      </c>
      <c r="D52" s="8" t="s">
        <v>377</v>
      </c>
      <c r="E52" s="9">
        <v>53722500</v>
      </c>
      <c r="F52" s="8" t="s">
        <v>378</v>
      </c>
      <c r="G52" s="8">
        <v>3</v>
      </c>
      <c r="H52" s="8">
        <v>3</v>
      </c>
      <c r="I52" s="8">
        <v>1082</v>
      </c>
      <c r="J52" s="8">
        <v>34</v>
      </c>
      <c r="K52" s="8">
        <v>42</v>
      </c>
      <c r="L52" s="15" t="s">
        <v>493</v>
      </c>
      <c r="M52" s="13" t="s">
        <v>379</v>
      </c>
    </row>
    <row r="53" spans="1:13" ht="52.5">
      <c r="A53" s="5" t="s">
        <v>361</v>
      </c>
      <c r="B53" s="6">
        <v>109</v>
      </c>
      <c r="C53" s="7" t="s">
        <v>380</v>
      </c>
      <c r="D53" s="8" t="s">
        <v>373</v>
      </c>
      <c r="E53" s="9">
        <v>1255600</v>
      </c>
      <c r="F53" s="8" t="s">
        <v>381</v>
      </c>
      <c r="G53" s="8">
        <v>2</v>
      </c>
      <c r="H53" s="8">
        <v>1</v>
      </c>
      <c r="I53" s="8">
        <v>12</v>
      </c>
      <c r="J53" s="8"/>
      <c r="K53" s="8">
        <v>0</v>
      </c>
      <c r="L53" s="8" t="s">
        <v>382</v>
      </c>
      <c r="M53" s="13" t="s">
        <v>383</v>
      </c>
    </row>
    <row r="54" spans="1:13" ht="31.5">
      <c r="A54" s="5" t="s">
        <v>361</v>
      </c>
      <c r="B54" s="6">
        <v>116</v>
      </c>
      <c r="C54" s="7" t="s">
        <v>384</v>
      </c>
      <c r="D54" s="34" t="s">
        <v>385</v>
      </c>
      <c r="E54" s="9">
        <v>4500000</v>
      </c>
      <c r="F54" s="8" t="s">
        <v>386</v>
      </c>
      <c r="G54" s="8">
        <v>1</v>
      </c>
      <c r="H54" s="8">
        <v>1</v>
      </c>
      <c r="I54" s="8">
        <v>41</v>
      </c>
      <c r="J54" s="8"/>
      <c r="K54" s="8">
        <v>0</v>
      </c>
      <c r="L54" s="8" t="s">
        <v>387</v>
      </c>
      <c r="M54" s="13" t="s">
        <v>388</v>
      </c>
    </row>
    <row r="55" spans="1:13" ht="31.5">
      <c r="A55" s="5" t="s">
        <v>361</v>
      </c>
      <c r="B55" s="6">
        <v>123</v>
      </c>
      <c r="C55" s="7" t="s">
        <v>389</v>
      </c>
      <c r="D55" s="8" t="s">
        <v>390</v>
      </c>
      <c r="E55" s="9">
        <v>4500000</v>
      </c>
      <c r="F55" s="8" t="s">
        <v>381</v>
      </c>
      <c r="G55" s="8">
        <v>3</v>
      </c>
      <c r="H55" s="8">
        <v>1</v>
      </c>
      <c r="I55" s="8">
        <v>41</v>
      </c>
      <c r="J55" s="8"/>
      <c r="K55" s="8">
        <v>0</v>
      </c>
      <c r="L55" s="15" t="s">
        <v>571</v>
      </c>
      <c r="M55" s="13" t="s">
        <v>391</v>
      </c>
    </row>
    <row r="56" spans="1:13" ht="73.5">
      <c r="A56" s="5" t="s">
        <v>361</v>
      </c>
      <c r="B56" s="6">
        <v>161</v>
      </c>
      <c r="C56" s="7" t="s">
        <v>392</v>
      </c>
      <c r="D56" s="8" t="s">
        <v>393</v>
      </c>
      <c r="E56" s="9">
        <v>9316773</v>
      </c>
      <c r="F56" s="8" t="s">
        <v>394</v>
      </c>
      <c r="G56" s="8">
        <v>3</v>
      </c>
      <c r="H56" s="8">
        <v>1</v>
      </c>
      <c r="I56" s="8">
        <v>101</v>
      </c>
      <c r="J56" s="8">
        <v>0</v>
      </c>
      <c r="K56" s="8">
        <v>60</v>
      </c>
      <c r="L56" s="15" t="s">
        <v>488</v>
      </c>
      <c r="M56" s="13" t="s">
        <v>506</v>
      </c>
    </row>
    <row r="57" spans="1:13" ht="31.5">
      <c r="A57" s="5" t="s">
        <v>361</v>
      </c>
      <c r="B57" s="6">
        <v>162</v>
      </c>
      <c r="C57" s="7" t="s">
        <v>395</v>
      </c>
      <c r="D57" s="8" t="s">
        <v>393</v>
      </c>
      <c r="E57" s="9">
        <v>10375770</v>
      </c>
      <c r="F57" s="8" t="s">
        <v>394</v>
      </c>
      <c r="G57" s="8">
        <v>3</v>
      </c>
      <c r="H57" s="8">
        <v>1</v>
      </c>
      <c r="I57" s="8">
        <v>115</v>
      </c>
      <c r="J57" s="8">
        <v>0</v>
      </c>
      <c r="K57" s="8">
        <v>60</v>
      </c>
      <c r="L57" s="15" t="s">
        <v>488</v>
      </c>
      <c r="M57" s="13" t="s">
        <v>506</v>
      </c>
    </row>
    <row r="58" spans="1:13" ht="12.75">
      <c r="A58" s="18"/>
      <c r="B58" s="19"/>
      <c r="C58" s="20" t="s">
        <v>507</v>
      </c>
      <c r="D58" s="21"/>
      <c r="E58" s="22">
        <f>SUM(E46:E57)</f>
        <v>340481612.268982</v>
      </c>
      <c r="F58" s="22"/>
      <c r="G58" s="23"/>
      <c r="H58" s="23"/>
      <c r="I58" s="23" t="e">
        <f>SUM(#REF!)</f>
        <v>#REF!</v>
      </c>
      <c r="J58" s="23" t="e">
        <f>SUM(#REF!)</f>
        <v>#REF!</v>
      </c>
      <c r="K58" s="23" t="e">
        <f>SUM(#REF!)</f>
        <v>#REF!</v>
      </c>
      <c r="L58" s="24"/>
      <c r="M58" s="16"/>
    </row>
    <row r="59" spans="2:13" ht="12.75" customHeight="1">
      <c r="B59" s="74" t="s">
        <v>396</v>
      </c>
      <c r="C59" s="73"/>
      <c r="D59" s="73"/>
      <c r="E59" s="73"/>
      <c r="F59" s="73"/>
      <c r="G59" s="73"/>
      <c r="H59" s="73"/>
      <c r="I59" s="73"/>
      <c r="J59" s="73"/>
      <c r="K59" s="73"/>
      <c r="L59" s="73"/>
      <c r="M59" s="73"/>
    </row>
    <row r="60" spans="1:13" ht="63">
      <c r="A60" s="31" t="s">
        <v>484</v>
      </c>
      <c r="B60" s="21">
        <v>35</v>
      </c>
      <c r="C60" s="29" t="s">
        <v>578</v>
      </c>
      <c r="D60" s="26" t="s">
        <v>579</v>
      </c>
      <c r="E60" s="11">
        <v>455637672</v>
      </c>
      <c r="F60" s="10" t="s">
        <v>580</v>
      </c>
      <c r="G60" s="10">
        <v>3</v>
      </c>
      <c r="H60" s="10">
        <v>2</v>
      </c>
      <c r="I60" s="11">
        <v>13770</v>
      </c>
      <c r="J60" s="12">
        <v>126</v>
      </c>
      <c r="K60" s="12">
        <v>157</v>
      </c>
      <c r="L60" s="10" t="s">
        <v>493</v>
      </c>
      <c r="M60" s="13" t="s">
        <v>581</v>
      </c>
    </row>
    <row r="61" spans="1:13" ht="63">
      <c r="A61" s="32" t="s">
        <v>484</v>
      </c>
      <c r="B61" s="21">
        <v>37</v>
      </c>
      <c r="C61" s="29" t="s">
        <v>397</v>
      </c>
      <c r="D61" s="26" t="s">
        <v>398</v>
      </c>
      <c r="E61" s="11">
        <v>149545685</v>
      </c>
      <c r="F61" s="10" t="s">
        <v>399</v>
      </c>
      <c r="G61" s="10">
        <v>3</v>
      </c>
      <c r="H61" s="10">
        <v>2</v>
      </c>
      <c r="I61" s="11" t="s">
        <v>400</v>
      </c>
      <c r="J61" s="11" t="s">
        <v>400</v>
      </c>
      <c r="K61" s="11" t="s">
        <v>400</v>
      </c>
      <c r="L61" s="10" t="s">
        <v>493</v>
      </c>
      <c r="M61" s="13" t="s">
        <v>581</v>
      </c>
    </row>
    <row r="62" spans="1:13" ht="31.5">
      <c r="A62" s="14" t="s">
        <v>401</v>
      </c>
      <c r="B62" s="6">
        <v>42</v>
      </c>
      <c r="C62" s="7" t="s">
        <v>402</v>
      </c>
      <c r="D62" s="8" t="s">
        <v>403</v>
      </c>
      <c r="E62" s="9">
        <v>23000000</v>
      </c>
      <c r="F62" s="8" t="s">
        <v>404</v>
      </c>
      <c r="G62" s="8">
        <v>3</v>
      </c>
      <c r="H62" s="8">
        <v>1</v>
      </c>
      <c r="I62" s="8">
        <v>144</v>
      </c>
      <c r="J62" s="8">
        <v>0</v>
      </c>
      <c r="K62" s="8">
        <v>0</v>
      </c>
      <c r="L62" s="15" t="s">
        <v>513</v>
      </c>
      <c r="M62" s="13" t="s">
        <v>405</v>
      </c>
    </row>
    <row r="63" spans="1:13" ht="31.5">
      <c r="A63" s="14" t="s">
        <v>401</v>
      </c>
      <c r="B63" s="6">
        <v>64</v>
      </c>
      <c r="C63" s="7" t="s">
        <v>406</v>
      </c>
      <c r="D63" s="8" t="s">
        <v>403</v>
      </c>
      <c r="E63" s="9">
        <v>21602000</v>
      </c>
      <c r="F63" s="8" t="s">
        <v>407</v>
      </c>
      <c r="G63" s="8">
        <v>2</v>
      </c>
      <c r="H63" s="8">
        <v>1</v>
      </c>
      <c r="I63" s="8">
        <v>85</v>
      </c>
      <c r="J63" s="8"/>
      <c r="K63" s="8">
        <v>0</v>
      </c>
      <c r="L63" s="8" t="s">
        <v>523</v>
      </c>
      <c r="M63" s="13" t="s">
        <v>405</v>
      </c>
    </row>
    <row r="64" spans="1:13" ht="31.5">
      <c r="A64" s="14" t="s">
        <v>401</v>
      </c>
      <c r="B64" s="6">
        <v>74</v>
      </c>
      <c r="C64" s="7" t="s">
        <v>408</v>
      </c>
      <c r="D64" s="8" t="s">
        <v>403</v>
      </c>
      <c r="E64" s="35">
        <v>49312648</v>
      </c>
      <c r="F64" s="8" t="s">
        <v>409</v>
      </c>
      <c r="G64" s="8" t="s">
        <v>410</v>
      </c>
      <c r="H64" s="8">
        <v>3</v>
      </c>
      <c r="I64" s="8">
        <v>300</v>
      </c>
      <c r="J64" s="8"/>
      <c r="K64" s="8">
        <v>0</v>
      </c>
      <c r="L64" s="15" t="s">
        <v>493</v>
      </c>
      <c r="M64" s="13" t="s">
        <v>405</v>
      </c>
    </row>
    <row r="65" spans="1:13" ht="63">
      <c r="A65" s="37" t="s">
        <v>537</v>
      </c>
      <c r="B65" s="6">
        <v>99</v>
      </c>
      <c r="C65" s="7" t="s">
        <v>411</v>
      </c>
      <c r="D65" s="8" t="s">
        <v>412</v>
      </c>
      <c r="E65" s="9">
        <v>90000000</v>
      </c>
      <c r="F65" s="8" t="s">
        <v>413</v>
      </c>
      <c r="G65" s="8">
        <v>3</v>
      </c>
      <c r="H65" s="8">
        <v>3</v>
      </c>
      <c r="I65" s="8" t="s">
        <v>414</v>
      </c>
      <c r="J65" s="8"/>
      <c r="K65" s="8"/>
      <c r="L65" s="15" t="s">
        <v>493</v>
      </c>
      <c r="M65" s="13" t="s">
        <v>415</v>
      </c>
    </row>
    <row r="66" spans="1:13" ht="52.5">
      <c r="A66" s="28" t="s">
        <v>401</v>
      </c>
      <c r="B66" s="6">
        <v>106</v>
      </c>
      <c r="C66" s="7" t="s">
        <v>416</v>
      </c>
      <c r="D66" s="8" t="s">
        <v>417</v>
      </c>
      <c r="E66" s="9">
        <v>2891740</v>
      </c>
      <c r="F66" s="8" t="s">
        <v>418</v>
      </c>
      <c r="G66" s="8">
        <v>3</v>
      </c>
      <c r="H66" s="8">
        <v>1</v>
      </c>
      <c r="I66" s="8">
        <v>27</v>
      </c>
      <c r="J66" s="8">
        <v>0</v>
      </c>
      <c r="K66" s="8">
        <v>0</v>
      </c>
      <c r="L66" s="15" t="s">
        <v>354</v>
      </c>
      <c r="M66" s="13" t="s">
        <v>405</v>
      </c>
    </row>
    <row r="67" spans="1:13" ht="31.5">
      <c r="A67" s="28" t="s">
        <v>401</v>
      </c>
      <c r="B67" s="6">
        <v>107</v>
      </c>
      <c r="C67" s="7" t="s">
        <v>419</v>
      </c>
      <c r="D67" s="8" t="s">
        <v>417</v>
      </c>
      <c r="E67" s="9">
        <v>2584033.46</v>
      </c>
      <c r="F67" s="8" t="s">
        <v>418</v>
      </c>
      <c r="G67" s="8">
        <v>3</v>
      </c>
      <c r="H67" s="8">
        <v>1</v>
      </c>
      <c r="I67" s="8">
        <v>48</v>
      </c>
      <c r="J67" s="8">
        <v>0</v>
      </c>
      <c r="K67" s="8">
        <v>0</v>
      </c>
      <c r="L67" s="15" t="s">
        <v>420</v>
      </c>
      <c r="M67" s="13" t="s">
        <v>405</v>
      </c>
    </row>
    <row r="68" spans="1:13" ht="42">
      <c r="A68" s="28" t="s">
        <v>401</v>
      </c>
      <c r="B68" s="6">
        <v>117</v>
      </c>
      <c r="C68" s="7" t="s">
        <v>421</v>
      </c>
      <c r="D68" s="8" t="s">
        <v>417</v>
      </c>
      <c r="E68" s="9">
        <v>17460000</v>
      </c>
      <c r="F68" s="8" t="s">
        <v>422</v>
      </c>
      <c r="G68" s="8">
        <v>3</v>
      </c>
      <c r="H68" s="8">
        <v>1</v>
      </c>
      <c r="I68" s="8">
        <v>109</v>
      </c>
      <c r="J68" s="8">
        <v>0</v>
      </c>
      <c r="K68" s="8">
        <v>0</v>
      </c>
      <c r="L68" s="8" t="s">
        <v>594</v>
      </c>
      <c r="M68" s="13" t="s">
        <v>405</v>
      </c>
    </row>
    <row r="69" spans="1:13" ht="31.5">
      <c r="A69" s="28" t="s">
        <v>423</v>
      </c>
      <c r="B69" s="6">
        <v>127</v>
      </c>
      <c r="C69" s="7" t="s">
        <v>424</v>
      </c>
      <c r="D69" s="8" t="s">
        <v>425</v>
      </c>
      <c r="E69" s="9">
        <v>50000000</v>
      </c>
      <c r="F69" s="8" t="s">
        <v>426</v>
      </c>
      <c r="G69" s="8">
        <v>3</v>
      </c>
      <c r="H69" s="8">
        <v>3</v>
      </c>
      <c r="I69" s="8">
        <v>450</v>
      </c>
      <c r="J69" s="8"/>
      <c r="K69" s="8"/>
      <c r="L69" s="15" t="s">
        <v>493</v>
      </c>
      <c r="M69" s="13" t="s">
        <v>427</v>
      </c>
    </row>
    <row r="70" spans="1:13" ht="31.5">
      <c r="A70" s="38" t="s">
        <v>401</v>
      </c>
      <c r="B70" s="6">
        <v>144</v>
      </c>
      <c r="C70" s="7" t="s">
        <v>428</v>
      </c>
      <c r="D70" s="8" t="s">
        <v>417</v>
      </c>
      <c r="E70" s="9">
        <v>1500000</v>
      </c>
      <c r="F70" s="8" t="s">
        <v>429</v>
      </c>
      <c r="G70" s="8">
        <v>0</v>
      </c>
      <c r="H70" s="8">
        <v>1</v>
      </c>
      <c r="I70" s="8">
        <v>18</v>
      </c>
      <c r="J70" s="8"/>
      <c r="K70" s="8">
        <v>5</v>
      </c>
      <c r="L70" s="15" t="s">
        <v>493</v>
      </c>
      <c r="M70" s="13" t="s">
        <v>405</v>
      </c>
    </row>
    <row r="71" spans="1:13" ht="31.5">
      <c r="A71" s="14" t="s">
        <v>401</v>
      </c>
      <c r="B71" s="6">
        <v>151</v>
      </c>
      <c r="C71" s="7" t="s">
        <v>430</v>
      </c>
      <c r="D71" s="8" t="s">
        <v>431</v>
      </c>
      <c r="E71" s="9">
        <v>3145773.43</v>
      </c>
      <c r="F71" s="8" t="s">
        <v>358</v>
      </c>
      <c r="G71" s="8">
        <v>3</v>
      </c>
      <c r="H71" s="8">
        <v>1</v>
      </c>
      <c r="I71" s="8">
        <v>35</v>
      </c>
      <c r="J71" s="8">
        <v>0</v>
      </c>
      <c r="K71" s="8">
        <v>0</v>
      </c>
      <c r="L71" s="15" t="s">
        <v>432</v>
      </c>
      <c r="M71" s="13" t="s">
        <v>433</v>
      </c>
    </row>
    <row r="72" spans="1:13" ht="12.75">
      <c r="A72" s="18"/>
      <c r="B72" s="19"/>
      <c r="C72" s="20" t="s">
        <v>507</v>
      </c>
      <c r="D72" s="21"/>
      <c r="E72" s="22">
        <f>SUM(E60:E71)</f>
        <v>866679551.89</v>
      </c>
      <c r="F72" s="22"/>
      <c r="G72" s="23"/>
      <c r="H72" s="23"/>
      <c r="I72" s="23" t="e">
        <f>SUM(#REF!)</f>
        <v>#REF!</v>
      </c>
      <c r="J72" s="23" t="e">
        <f>SUM(#REF!)</f>
        <v>#REF!</v>
      </c>
      <c r="K72" s="23" t="e">
        <f>SUM(#REF!)</f>
        <v>#REF!</v>
      </c>
      <c r="L72" s="24"/>
      <c r="M72" s="16"/>
    </row>
    <row r="73" spans="2:13" ht="12.75" customHeight="1">
      <c r="B73" s="74" t="s">
        <v>434</v>
      </c>
      <c r="C73" s="73"/>
      <c r="D73" s="73"/>
      <c r="E73" s="73"/>
      <c r="F73" s="73"/>
      <c r="G73" s="73"/>
      <c r="H73" s="73"/>
      <c r="I73" s="73"/>
      <c r="J73" s="73"/>
      <c r="K73" s="73"/>
      <c r="L73" s="73"/>
      <c r="M73" s="73"/>
    </row>
    <row r="74" spans="1:13" ht="63">
      <c r="A74" s="25" t="s">
        <v>509</v>
      </c>
      <c r="B74" s="6">
        <v>2</v>
      </c>
      <c r="C74" s="7" t="s">
        <v>435</v>
      </c>
      <c r="D74" s="26" t="s">
        <v>436</v>
      </c>
      <c r="E74" s="11">
        <v>24681926.02</v>
      </c>
      <c r="F74" s="10" t="s">
        <v>437</v>
      </c>
      <c r="G74" s="10">
        <v>3</v>
      </c>
      <c r="H74" s="10">
        <v>1</v>
      </c>
      <c r="I74" s="10">
        <v>267</v>
      </c>
      <c r="J74" s="12"/>
      <c r="K74" s="12">
        <v>4</v>
      </c>
      <c r="L74" s="39" t="s">
        <v>438</v>
      </c>
      <c r="M74" s="13" t="s">
        <v>514</v>
      </c>
    </row>
    <row r="75" spans="1:13" ht="63">
      <c r="A75" s="31" t="s">
        <v>484</v>
      </c>
      <c r="B75" s="21">
        <v>35</v>
      </c>
      <c r="C75" s="29" t="s">
        <v>578</v>
      </c>
      <c r="D75" s="26" t="s">
        <v>579</v>
      </c>
      <c r="E75" s="11">
        <v>455637672</v>
      </c>
      <c r="F75" s="10" t="s">
        <v>580</v>
      </c>
      <c r="G75" s="10">
        <v>3</v>
      </c>
      <c r="H75" s="10">
        <v>2</v>
      </c>
      <c r="I75" s="11">
        <v>13770</v>
      </c>
      <c r="J75" s="12">
        <v>126</v>
      </c>
      <c r="K75" s="12">
        <v>157</v>
      </c>
      <c r="L75" s="10" t="s">
        <v>493</v>
      </c>
      <c r="M75" s="13" t="s">
        <v>581</v>
      </c>
    </row>
    <row r="76" spans="1:13" ht="63">
      <c r="A76" s="32" t="s">
        <v>484</v>
      </c>
      <c r="B76" s="21">
        <v>37</v>
      </c>
      <c r="C76" s="29" t="s">
        <v>397</v>
      </c>
      <c r="D76" s="26" t="s">
        <v>398</v>
      </c>
      <c r="E76" s="11">
        <v>149545685</v>
      </c>
      <c r="F76" s="10" t="s">
        <v>399</v>
      </c>
      <c r="G76" s="10">
        <v>3</v>
      </c>
      <c r="H76" s="10">
        <v>2</v>
      </c>
      <c r="I76" s="11" t="s">
        <v>400</v>
      </c>
      <c r="J76" s="11" t="s">
        <v>400</v>
      </c>
      <c r="K76" s="11" t="s">
        <v>400</v>
      </c>
      <c r="L76" s="10" t="s">
        <v>493</v>
      </c>
      <c r="M76" s="13" t="s">
        <v>581</v>
      </c>
    </row>
    <row r="77" spans="1:13" ht="31.5">
      <c r="A77" s="14" t="s">
        <v>439</v>
      </c>
      <c r="B77" s="6">
        <v>44</v>
      </c>
      <c r="C77" s="7" t="s">
        <v>440</v>
      </c>
      <c r="D77" s="8" t="s">
        <v>441</v>
      </c>
      <c r="E77" s="9">
        <v>7880000</v>
      </c>
      <c r="F77" s="8" t="s">
        <v>442</v>
      </c>
      <c r="G77" s="8">
        <v>3</v>
      </c>
      <c r="H77" s="8">
        <v>1</v>
      </c>
      <c r="I77" s="8">
        <v>29</v>
      </c>
      <c r="J77" s="8">
        <v>0</v>
      </c>
      <c r="K77" s="8">
        <v>0</v>
      </c>
      <c r="L77" s="15" t="s">
        <v>387</v>
      </c>
      <c r="M77" s="13" t="s">
        <v>443</v>
      </c>
    </row>
    <row r="78" spans="1:13" ht="31.5">
      <c r="A78" s="14" t="s">
        <v>439</v>
      </c>
      <c r="B78" s="6">
        <v>45</v>
      </c>
      <c r="C78" s="7" t="s">
        <v>444</v>
      </c>
      <c r="D78" s="8" t="s">
        <v>441</v>
      </c>
      <c r="E78" s="9">
        <v>10000000</v>
      </c>
      <c r="F78" s="8" t="s">
        <v>442</v>
      </c>
      <c r="G78" s="8">
        <v>3</v>
      </c>
      <c r="H78" s="8">
        <v>1</v>
      </c>
      <c r="I78" s="8">
        <v>35</v>
      </c>
      <c r="J78" s="8">
        <v>0</v>
      </c>
      <c r="K78" s="8">
        <v>0</v>
      </c>
      <c r="L78" s="15" t="s">
        <v>387</v>
      </c>
      <c r="M78" s="13" t="s">
        <v>443</v>
      </c>
    </row>
    <row r="79" spans="1:13" ht="31.5">
      <c r="A79" s="14" t="s">
        <v>439</v>
      </c>
      <c r="B79" s="6">
        <v>47</v>
      </c>
      <c r="C79" s="33" t="s">
        <v>445</v>
      </c>
      <c r="D79" s="8" t="s">
        <v>446</v>
      </c>
      <c r="E79" s="9">
        <v>19077120</v>
      </c>
      <c r="F79" s="8" t="s">
        <v>447</v>
      </c>
      <c r="G79" s="8">
        <v>3</v>
      </c>
      <c r="H79" s="8">
        <v>1</v>
      </c>
      <c r="I79" s="8">
        <v>166</v>
      </c>
      <c r="J79" s="8"/>
      <c r="K79" s="8">
        <v>0</v>
      </c>
      <c r="L79" s="8" t="s">
        <v>448</v>
      </c>
      <c r="M79" s="13" t="s">
        <v>443</v>
      </c>
    </row>
    <row r="80" spans="1:13" ht="52.5">
      <c r="A80" s="28" t="s">
        <v>439</v>
      </c>
      <c r="B80" s="6">
        <v>56</v>
      </c>
      <c r="C80" s="7" t="s">
        <v>449</v>
      </c>
      <c r="D80" s="8" t="s">
        <v>446</v>
      </c>
      <c r="E80" s="9">
        <v>35106274</v>
      </c>
      <c r="F80" s="8" t="s">
        <v>450</v>
      </c>
      <c r="G80" s="8">
        <v>2</v>
      </c>
      <c r="H80" s="8">
        <v>1</v>
      </c>
      <c r="I80" s="8">
        <v>206</v>
      </c>
      <c r="J80" s="8"/>
      <c r="K80" s="8">
        <v>0</v>
      </c>
      <c r="L80" s="8" t="s">
        <v>451</v>
      </c>
      <c r="M80" s="13" t="s">
        <v>443</v>
      </c>
    </row>
    <row r="81" spans="1:13" ht="31.5">
      <c r="A81" s="14" t="s">
        <v>439</v>
      </c>
      <c r="B81" s="6">
        <v>83</v>
      </c>
      <c r="C81" s="7" t="s">
        <v>452</v>
      </c>
      <c r="D81" s="8" t="s">
        <v>446</v>
      </c>
      <c r="E81" s="9">
        <v>8979000</v>
      </c>
      <c r="F81" s="8" t="s">
        <v>453</v>
      </c>
      <c r="G81" s="8">
        <v>2</v>
      </c>
      <c r="H81" s="8">
        <v>1</v>
      </c>
      <c r="I81" s="8">
        <v>66</v>
      </c>
      <c r="J81" s="8"/>
      <c r="K81" s="8">
        <v>0</v>
      </c>
      <c r="L81" s="15" t="s">
        <v>454</v>
      </c>
      <c r="M81" s="13" t="s">
        <v>455</v>
      </c>
    </row>
    <row r="82" spans="1:13" ht="31.5">
      <c r="A82" s="14" t="s">
        <v>439</v>
      </c>
      <c r="B82" s="6">
        <v>84</v>
      </c>
      <c r="C82" s="7" t="s">
        <v>456</v>
      </c>
      <c r="D82" s="8" t="s">
        <v>446</v>
      </c>
      <c r="E82" s="9">
        <v>8100000</v>
      </c>
      <c r="F82" s="8" t="s">
        <v>457</v>
      </c>
      <c r="G82" s="8">
        <v>3</v>
      </c>
      <c r="H82" s="8">
        <v>1</v>
      </c>
      <c r="I82" s="8">
        <v>32</v>
      </c>
      <c r="J82" s="8">
        <v>0</v>
      </c>
      <c r="K82" s="8">
        <v>0</v>
      </c>
      <c r="L82" s="15" t="s">
        <v>513</v>
      </c>
      <c r="M82" s="13" t="s">
        <v>455</v>
      </c>
    </row>
    <row r="83" spans="1:13" ht="136.5">
      <c r="A83" s="37" t="s">
        <v>537</v>
      </c>
      <c r="B83" s="6">
        <v>97</v>
      </c>
      <c r="C83" s="7" t="s">
        <v>458</v>
      </c>
      <c r="D83" s="8" t="s">
        <v>459</v>
      </c>
      <c r="E83" s="9">
        <v>474099000</v>
      </c>
      <c r="F83" s="8" t="s">
        <v>460</v>
      </c>
      <c r="G83" s="8">
        <v>3</v>
      </c>
      <c r="H83" s="8">
        <v>3</v>
      </c>
      <c r="I83" s="8">
        <v>7619</v>
      </c>
      <c r="J83" s="8"/>
      <c r="K83" s="8" t="s">
        <v>545</v>
      </c>
      <c r="L83" s="8" t="s">
        <v>493</v>
      </c>
      <c r="M83" s="13" t="s">
        <v>461</v>
      </c>
    </row>
    <row r="84" spans="1:13" ht="63">
      <c r="A84" s="37" t="s">
        <v>537</v>
      </c>
      <c r="B84" s="6">
        <v>99</v>
      </c>
      <c r="C84" s="7" t="s">
        <v>411</v>
      </c>
      <c r="D84" s="8" t="s">
        <v>412</v>
      </c>
      <c r="E84" s="9">
        <v>90000000</v>
      </c>
      <c r="F84" s="8" t="s">
        <v>413</v>
      </c>
      <c r="G84" s="8">
        <v>3</v>
      </c>
      <c r="H84" s="8">
        <v>3</v>
      </c>
      <c r="I84" s="8" t="s">
        <v>414</v>
      </c>
      <c r="J84" s="8"/>
      <c r="K84" s="8"/>
      <c r="L84" s="15" t="s">
        <v>493</v>
      </c>
      <c r="M84" s="13" t="s">
        <v>415</v>
      </c>
    </row>
    <row r="85" spans="1:13" ht="63">
      <c r="A85" s="28" t="s">
        <v>439</v>
      </c>
      <c r="B85" s="6">
        <v>105</v>
      </c>
      <c r="C85" s="7" t="s">
        <v>230</v>
      </c>
      <c r="D85" s="8" t="s">
        <v>417</v>
      </c>
      <c r="E85" s="9">
        <v>3094000</v>
      </c>
      <c r="F85" s="8" t="s">
        <v>231</v>
      </c>
      <c r="G85" s="8">
        <v>3</v>
      </c>
      <c r="H85" s="8">
        <v>1</v>
      </c>
      <c r="I85" s="8">
        <v>25</v>
      </c>
      <c r="J85" s="8">
        <v>1</v>
      </c>
      <c r="K85" s="8">
        <v>1</v>
      </c>
      <c r="L85" s="8" t="s">
        <v>354</v>
      </c>
      <c r="M85" s="13" t="s">
        <v>232</v>
      </c>
    </row>
    <row r="86" spans="1:13" ht="52.5">
      <c r="A86" s="28" t="s">
        <v>439</v>
      </c>
      <c r="B86" s="6">
        <v>141</v>
      </c>
      <c r="C86" s="7" t="s">
        <v>233</v>
      </c>
      <c r="D86" s="8" t="s">
        <v>234</v>
      </c>
      <c r="E86" s="9">
        <v>4500000</v>
      </c>
      <c r="F86" s="8" t="s">
        <v>235</v>
      </c>
      <c r="G86" s="8">
        <v>3</v>
      </c>
      <c r="H86" s="8">
        <v>1</v>
      </c>
      <c r="I86" s="8">
        <v>52</v>
      </c>
      <c r="J86" s="8"/>
      <c r="K86" s="8">
        <v>0</v>
      </c>
      <c r="L86" s="15" t="s">
        <v>523</v>
      </c>
      <c r="M86" s="13" t="s">
        <v>236</v>
      </c>
    </row>
    <row r="87" spans="1:13" ht="31.5">
      <c r="A87" s="14" t="s">
        <v>439</v>
      </c>
      <c r="B87" s="6">
        <v>157</v>
      </c>
      <c r="C87" s="7" t="s">
        <v>237</v>
      </c>
      <c r="D87" s="8" t="s">
        <v>238</v>
      </c>
      <c r="E87" s="9">
        <v>10902800</v>
      </c>
      <c r="F87" s="8" t="s">
        <v>239</v>
      </c>
      <c r="G87" s="8">
        <v>3</v>
      </c>
      <c r="H87" s="8">
        <v>1</v>
      </c>
      <c r="I87" s="8">
        <v>57</v>
      </c>
      <c r="J87" s="8">
        <v>1</v>
      </c>
      <c r="K87" s="8">
        <v>1</v>
      </c>
      <c r="L87" s="15" t="s">
        <v>240</v>
      </c>
      <c r="M87" s="13" t="s">
        <v>241</v>
      </c>
    </row>
    <row r="88" spans="1:13" ht="12.75">
      <c r="A88" s="18"/>
      <c r="B88" s="19"/>
      <c r="C88" s="20" t="s">
        <v>507</v>
      </c>
      <c r="D88" s="21"/>
      <c r="E88" s="22">
        <f>SUM(E74:E87)</f>
        <v>1301603477.02</v>
      </c>
      <c r="F88" s="22"/>
      <c r="G88" s="23"/>
      <c r="H88" s="23"/>
      <c r="I88" s="23" t="e">
        <f>SUM(#REF!)</f>
        <v>#REF!</v>
      </c>
      <c r="J88" s="23" t="e">
        <f>SUM(#REF!)</f>
        <v>#REF!</v>
      </c>
      <c r="K88" s="23" t="e">
        <f>SUM(#REF!)</f>
        <v>#REF!</v>
      </c>
      <c r="L88" s="24"/>
      <c r="M88" s="16"/>
    </row>
    <row r="89" spans="2:13" ht="12.75" customHeight="1">
      <c r="B89" s="74" t="s">
        <v>242</v>
      </c>
      <c r="C89" s="73"/>
      <c r="D89" s="73"/>
      <c r="E89" s="73"/>
      <c r="F89" s="73"/>
      <c r="G89" s="73"/>
      <c r="H89" s="73"/>
      <c r="I89" s="73"/>
      <c r="J89" s="73"/>
      <c r="K89" s="73"/>
      <c r="L89" s="73"/>
      <c r="M89" s="73"/>
    </row>
    <row r="90" spans="1:13" ht="42">
      <c r="A90" s="14" t="s">
        <v>243</v>
      </c>
      <c r="B90" s="6">
        <v>59</v>
      </c>
      <c r="C90" s="7" t="s">
        <v>244</v>
      </c>
      <c r="D90" s="8" t="s">
        <v>245</v>
      </c>
      <c r="E90" s="9">
        <v>2162639</v>
      </c>
      <c r="F90" s="8" t="s">
        <v>246</v>
      </c>
      <c r="G90" s="8">
        <v>3</v>
      </c>
      <c r="H90" s="8">
        <v>1</v>
      </c>
      <c r="I90" s="8">
        <v>16</v>
      </c>
      <c r="J90" s="8"/>
      <c r="K90" s="8"/>
      <c r="L90" s="15" t="s">
        <v>523</v>
      </c>
      <c r="M90" s="13" t="s">
        <v>247</v>
      </c>
    </row>
    <row r="91" spans="1:13" ht="42">
      <c r="A91" s="28" t="s">
        <v>243</v>
      </c>
      <c r="B91" s="6">
        <v>125</v>
      </c>
      <c r="C91" s="7" t="s">
        <v>248</v>
      </c>
      <c r="D91" s="8" t="s">
        <v>249</v>
      </c>
      <c r="E91" s="9">
        <v>8500000</v>
      </c>
      <c r="F91" s="8" t="s">
        <v>250</v>
      </c>
      <c r="G91" s="8">
        <v>0</v>
      </c>
      <c r="H91" s="8">
        <v>1</v>
      </c>
      <c r="I91" s="8" t="s">
        <v>414</v>
      </c>
      <c r="J91" s="8"/>
      <c r="K91" s="8"/>
      <c r="L91" s="15" t="s">
        <v>523</v>
      </c>
      <c r="M91" s="13" t="s">
        <v>251</v>
      </c>
    </row>
    <row r="92" spans="1:13" ht="31.5">
      <c r="A92" s="28" t="s">
        <v>243</v>
      </c>
      <c r="B92" s="6">
        <v>136</v>
      </c>
      <c r="C92" s="7" t="s">
        <v>252</v>
      </c>
      <c r="D92" s="8" t="s">
        <v>253</v>
      </c>
      <c r="E92" s="9">
        <v>22631000</v>
      </c>
      <c r="F92" s="8" t="s">
        <v>254</v>
      </c>
      <c r="G92" s="8">
        <v>1</v>
      </c>
      <c r="H92" s="8">
        <v>1</v>
      </c>
      <c r="I92" s="8">
        <v>135</v>
      </c>
      <c r="J92" s="8"/>
      <c r="K92" s="8">
        <v>0</v>
      </c>
      <c r="L92" s="15" t="s">
        <v>255</v>
      </c>
      <c r="M92" s="40" t="s">
        <v>256</v>
      </c>
    </row>
    <row r="93" spans="1:13" ht="42">
      <c r="A93" s="28" t="s">
        <v>243</v>
      </c>
      <c r="B93" s="6">
        <v>139</v>
      </c>
      <c r="C93" s="7" t="s">
        <v>257</v>
      </c>
      <c r="D93" s="8" t="s">
        <v>245</v>
      </c>
      <c r="E93" s="9">
        <v>5643286.41</v>
      </c>
      <c r="F93" s="8" t="s">
        <v>258</v>
      </c>
      <c r="G93" s="8">
        <v>3</v>
      </c>
      <c r="H93" s="8">
        <v>1</v>
      </c>
      <c r="I93" s="8">
        <v>50</v>
      </c>
      <c r="J93" s="8">
        <v>5</v>
      </c>
      <c r="K93" s="8">
        <v>8</v>
      </c>
      <c r="L93" s="15" t="s">
        <v>523</v>
      </c>
      <c r="M93" s="13" t="s">
        <v>259</v>
      </c>
    </row>
    <row r="94" spans="1:13" ht="42">
      <c r="A94" s="14" t="s">
        <v>243</v>
      </c>
      <c r="B94" s="6">
        <v>153</v>
      </c>
      <c r="C94" s="7" t="s">
        <v>260</v>
      </c>
      <c r="D94" s="8" t="s">
        <v>261</v>
      </c>
      <c r="E94" s="9">
        <v>5222754.57</v>
      </c>
      <c r="F94" s="8" t="s">
        <v>563</v>
      </c>
      <c r="G94" s="8">
        <v>3</v>
      </c>
      <c r="H94" s="8">
        <v>1</v>
      </c>
      <c r="I94" s="8">
        <v>47</v>
      </c>
      <c r="J94" s="8"/>
      <c r="K94" s="8"/>
      <c r="L94" s="15" t="s">
        <v>513</v>
      </c>
      <c r="M94" s="13" t="s">
        <v>262</v>
      </c>
    </row>
    <row r="95" spans="1:13" ht="12.75">
      <c r="A95" s="18"/>
      <c r="B95" s="19"/>
      <c r="C95" s="20" t="s">
        <v>507</v>
      </c>
      <c r="D95" s="21"/>
      <c r="E95" s="22">
        <f>SUM(E90:E94)</f>
        <v>44159679.98</v>
      </c>
      <c r="F95" s="22"/>
      <c r="G95" s="23"/>
      <c r="H95" s="23"/>
      <c r="I95" s="23" t="e">
        <f>SUM(#REF!)</f>
        <v>#REF!</v>
      </c>
      <c r="J95" s="23" t="e">
        <f>SUM(#REF!)</f>
        <v>#REF!</v>
      </c>
      <c r="K95" s="23" t="e">
        <f>SUM(#REF!)</f>
        <v>#REF!</v>
      </c>
      <c r="L95" s="24"/>
      <c r="M95" s="16"/>
    </row>
    <row r="96" spans="2:13" ht="12.75" customHeight="1">
      <c r="B96" s="74" t="s">
        <v>263</v>
      </c>
      <c r="C96" s="73"/>
      <c r="D96" s="73"/>
      <c r="E96" s="73"/>
      <c r="F96" s="73"/>
      <c r="G96" s="73"/>
      <c r="H96" s="73"/>
      <c r="I96" s="73"/>
      <c r="J96" s="73"/>
      <c r="K96" s="73"/>
      <c r="L96" s="73"/>
      <c r="M96" s="73"/>
    </row>
    <row r="97" spans="1:13" ht="31.5">
      <c r="A97" s="5" t="s">
        <v>264</v>
      </c>
      <c r="B97" s="21">
        <v>12</v>
      </c>
      <c r="C97" s="41" t="s">
        <v>265</v>
      </c>
      <c r="D97" s="8" t="s">
        <v>266</v>
      </c>
      <c r="E97" s="35">
        <v>9657025.2</v>
      </c>
      <c r="F97" s="8" t="s">
        <v>267</v>
      </c>
      <c r="G97" s="8">
        <v>1</v>
      </c>
      <c r="H97" s="8">
        <v>1</v>
      </c>
      <c r="I97" s="8">
        <v>10</v>
      </c>
      <c r="J97" s="15"/>
      <c r="K97" s="15">
        <v>0</v>
      </c>
      <c r="L97" s="8" t="s">
        <v>493</v>
      </c>
      <c r="M97" s="17" t="s">
        <v>268</v>
      </c>
    </row>
    <row r="98" spans="1:13" ht="73.5">
      <c r="A98" s="31" t="s">
        <v>484</v>
      </c>
      <c r="B98" s="21">
        <v>33</v>
      </c>
      <c r="C98" s="29" t="s">
        <v>269</v>
      </c>
      <c r="D98" s="26" t="s">
        <v>270</v>
      </c>
      <c r="E98" s="11">
        <v>511399757</v>
      </c>
      <c r="F98" s="10" t="s">
        <v>271</v>
      </c>
      <c r="G98" s="10">
        <v>3</v>
      </c>
      <c r="H98" s="10">
        <v>2</v>
      </c>
      <c r="I98" s="11">
        <v>21636</v>
      </c>
      <c r="J98" s="12">
        <v>322</v>
      </c>
      <c r="K98" s="12">
        <v>403</v>
      </c>
      <c r="L98" s="10" t="s">
        <v>493</v>
      </c>
      <c r="M98" s="13" t="s">
        <v>581</v>
      </c>
    </row>
    <row r="99" spans="1:13" ht="63">
      <c r="A99" s="32" t="s">
        <v>484</v>
      </c>
      <c r="B99" s="21">
        <v>36</v>
      </c>
      <c r="C99" s="29" t="s">
        <v>366</v>
      </c>
      <c r="D99" s="26" t="s">
        <v>367</v>
      </c>
      <c r="E99" s="11">
        <v>183970114.268982</v>
      </c>
      <c r="F99" s="10" t="s">
        <v>368</v>
      </c>
      <c r="G99" s="10">
        <v>3</v>
      </c>
      <c r="H99" s="10">
        <v>2</v>
      </c>
      <c r="I99" s="11">
        <v>5716</v>
      </c>
      <c r="J99" s="12">
        <v>327</v>
      </c>
      <c r="K99" s="12">
        <v>409</v>
      </c>
      <c r="L99" s="10" t="s">
        <v>493</v>
      </c>
      <c r="M99" s="13" t="s">
        <v>581</v>
      </c>
    </row>
    <row r="100" spans="1:13" ht="42">
      <c r="A100" s="28" t="s">
        <v>264</v>
      </c>
      <c r="B100" s="6">
        <v>41</v>
      </c>
      <c r="C100" s="7" t="s">
        <v>272</v>
      </c>
      <c r="D100" s="8" t="s">
        <v>273</v>
      </c>
      <c r="E100" s="9">
        <v>7234646</v>
      </c>
      <c r="F100" s="8" t="s">
        <v>274</v>
      </c>
      <c r="G100" s="8">
        <v>3</v>
      </c>
      <c r="H100" s="8">
        <v>1</v>
      </c>
      <c r="I100" s="8">
        <v>60</v>
      </c>
      <c r="J100" s="8"/>
      <c r="K100" s="8">
        <v>0</v>
      </c>
      <c r="L100" s="15" t="s">
        <v>513</v>
      </c>
      <c r="M100" s="13" t="s">
        <v>275</v>
      </c>
    </row>
    <row r="101" spans="1:13" ht="42">
      <c r="A101" s="28" t="s">
        <v>264</v>
      </c>
      <c r="B101" s="6">
        <v>49</v>
      </c>
      <c r="C101" s="7" t="s">
        <v>276</v>
      </c>
      <c r="D101" s="8" t="s">
        <v>273</v>
      </c>
      <c r="E101" s="9">
        <v>7796920</v>
      </c>
      <c r="F101" s="8" t="s">
        <v>277</v>
      </c>
      <c r="G101" s="8">
        <v>3</v>
      </c>
      <c r="H101" s="8">
        <v>1</v>
      </c>
      <c r="I101" s="8">
        <v>100</v>
      </c>
      <c r="J101" s="8"/>
      <c r="K101" s="8">
        <v>0</v>
      </c>
      <c r="L101" s="15" t="s">
        <v>488</v>
      </c>
      <c r="M101" s="13" t="s">
        <v>278</v>
      </c>
    </row>
    <row r="102" spans="1:13" ht="42">
      <c r="A102" s="28" t="s">
        <v>264</v>
      </c>
      <c r="B102" s="6">
        <v>60</v>
      </c>
      <c r="C102" s="7" t="s">
        <v>279</v>
      </c>
      <c r="D102" s="8" t="s">
        <v>280</v>
      </c>
      <c r="E102" s="9">
        <v>11350000</v>
      </c>
      <c r="F102" s="8" t="s">
        <v>281</v>
      </c>
      <c r="G102" s="8">
        <v>2</v>
      </c>
      <c r="H102" s="8">
        <v>1</v>
      </c>
      <c r="I102" s="8">
        <v>157</v>
      </c>
      <c r="J102" s="8"/>
      <c r="K102" s="8">
        <v>0</v>
      </c>
      <c r="L102" s="15" t="s">
        <v>523</v>
      </c>
      <c r="M102" s="13" t="s">
        <v>278</v>
      </c>
    </row>
    <row r="103" spans="1:13" ht="31.5">
      <c r="A103" s="14" t="s">
        <v>484</v>
      </c>
      <c r="B103" s="6">
        <v>70</v>
      </c>
      <c r="C103" s="13" t="s">
        <v>282</v>
      </c>
      <c r="D103" s="8" t="s">
        <v>283</v>
      </c>
      <c r="E103" s="9">
        <v>85877311</v>
      </c>
      <c r="F103" s="8" t="s">
        <v>284</v>
      </c>
      <c r="G103" s="8">
        <v>3</v>
      </c>
      <c r="H103" s="8">
        <v>3</v>
      </c>
      <c r="I103" s="8">
        <v>543</v>
      </c>
      <c r="J103" s="8"/>
      <c r="K103" s="8"/>
      <c r="L103" s="15" t="s">
        <v>493</v>
      </c>
      <c r="M103" s="13" t="s">
        <v>494</v>
      </c>
    </row>
    <row r="104" spans="1:13" ht="31.5">
      <c r="A104" s="14" t="s">
        <v>484</v>
      </c>
      <c r="B104" s="6">
        <v>71</v>
      </c>
      <c r="C104" s="13" t="s">
        <v>285</v>
      </c>
      <c r="D104" s="8" t="s">
        <v>286</v>
      </c>
      <c r="E104" s="9">
        <v>212832896</v>
      </c>
      <c r="F104" s="8" t="s">
        <v>287</v>
      </c>
      <c r="G104" s="8">
        <v>3</v>
      </c>
      <c r="H104" s="8">
        <v>3</v>
      </c>
      <c r="I104" s="8">
        <v>1079</v>
      </c>
      <c r="J104" s="8">
        <v>2</v>
      </c>
      <c r="K104" s="8">
        <v>2</v>
      </c>
      <c r="L104" s="15" t="s">
        <v>493</v>
      </c>
      <c r="M104" s="13" t="s">
        <v>494</v>
      </c>
    </row>
    <row r="105" spans="1:13" ht="52.5">
      <c r="A105" s="14"/>
      <c r="B105" s="6">
        <v>87</v>
      </c>
      <c r="C105" s="7" t="s">
        <v>288</v>
      </c>
      <c r="D105" s="8" t="s">
        <v>283</v>
      </c>
      <c r="E105" s="9">
        <v>55406655</v>
      </c>
      <c r="F105" s="7" t="s">
        <v>378</v>
      </c>
      <c r="G105" s="8">
        <v>2</v>
      </c>
      <c r="H105" s="8">
        <v>3</v>
      </c>
      <c r="I105" s="8">
        <v>567</v>
      </c>
      <c r="J105" s="8"/>
      <c r="K105" s="8"/>
      <c r="L105" s="15" t="s">
        <v>493</v>
      </c>
      <c r="M105" s="13" t="s">
        <v>379</v>
      </c>
    </row>
    <row r="106" spans="1:13" ht="63">
      <c r="A106" s="28" t="s">
        <v>264</v>
      </c>
      <c r="B106" s="6">
        <v>89</v>
      </c>
      <c r="C106" s="7" t="s">
        <v>289</v>
      </c>
      <c r="D106" s="8" t="s">
        <v>290</v>
      </c>
      <c r="E106" s="9">
        <v>20000000</v>
      </c>
      <c r="F106" s="8" t="s">
        <v>291</v>
      </c>
      <c r="G106" s="8">
        <v>0</v>
      </c>
      <c r="H106" s="8">
        <v>1</v>
      </c>
      <c r="I106" s="8" t="s">
        <v>414</v>
      </c>
      <c r="J106" s="8"/>
      <c r="K106" s="8"/>
      <c r="L106" s="15" t="s">
        <v>493</v>
      </c>
      <c r="M106" s="13" t="s">
        <v>292</v>
      </c>
    </row>
    <row r="107" spans="1:13" ht="105">
      <c r="A107" s="37" t="s">
        <v>537</v>
      </c>
      <c r="B107" s="6">
        <v>96</v>
      </c>
      <c r="C107" s="17" t="s">
        <v>293</v>
      </c>
      <c r="D107" s="8" t="s">
        <v>294</v>
      </c>
      <c r="E107" s="9">
        <v>429356400</v>
      </c>
      <c r="F107" s="42" t="s">
        <v>295</v>
      </c>
      <c r="G107" s="8">
        <v>1</v>
      </c>
      <c r="H107" s="8">
        <v>3</v>
      </c>
      <c r="I107" s="8">
        <v>5344</v>
      </c>
      <c r="J107" s="8"/>
      <c r="K107" s="8" t="s">
        <v>545</v>
      </c>
      <c r="L107" s="15" t="s">
        <v>493</v>
      </c>
      <c r="M107" s="13" t="s">
        <v>296</v>
      </c>
    </row>
    <row r="108" spans="1:13" ht="52.5">
      <c r="A108" s="28" t="s">
        <v>537</v>
      </c>
      <c r="B108" s="6">
        <v>100</v>
      </c>
      <c r="C108" s="7" t="s">
        <v>297</v>
      </c>
      <c r="D108" s="8" t="s">
        <v>298</v>
      </c>
      <c r="E108" s="9">
        <v>158850000</v>
      </c>
      <c r="F108" s="8" t="s">
        <v>299</v>
      </c>
      <c r="G108" s="8">
        <v>3</v>
      </c>
      <c r="H108" s="8">
        <v>3</v>
      </c>
      <c r="I108" s="8" t="s">
        <v>414</v>
      </c>
      <c r="J108" s="8"/>
      <c r="K108" s="8"/>
      <c r="L108" s="15" t="s">
        <v>493</v>
      </c>
      <c r="M108" s="13" t="s">
        <v>415</v>
      </c>
    </row>
    <row r="109" spans="1:13" ht="42">
      <c r="A109" s="28" t="s">
        <v>264</v>
      </c>
      <c r="B109" s="6">
        <v>110</v>
      </c>
      <c r="C109" s="7" t="s">
        <v>300</v>
      </c>
      <c r="D109" s="8" t="s">
        <v>301</v>
      </c>
      <c r="E109" s="9">
        <v>3000000</v>
      </c>
      <c r="F109" s="8" t="s">
        <v>587</v>
      </c>
      <c r="G109" s="8">
        <v>3</v>
      </c>
      <c r="H109" s="8">
        <v>1</v>
      </c>
      <c r="I109" s="8">
        <v>100</v>
      </c>
      <c r="J109" s="8"/>
      <c r="K109" s="8">
        <v>2</v>
      </c>
      <c r="L109" s="8" t="s">
        <v>513</v>
      </c>
      <c r="M109" s="13" t="s">
        <v>302</v>
      </c>
    </row>
    <row r="110" spans="1:13" ht="42">
      <c r="A110" s="28" t="s">
        <v>264</v>
      </c>
      <c r="B110" s="6">
        <v>160</v>
      </c>
      <c r="C110" s="7" t="s">
        <v>303</v>
      </c>
      <c r="D110" s="8" t="s">
        <v>304</v>
      </c>
      <c r="E110" s="9">
        <f>46099668+12460402.5</f>
        <v>58560070.5</v>
      </c>
      <c r="F110" s="8" t="s">
        <v>565</v>
      </c>
      <c r="G110" s="8">
        <v>3</v>
      </c>
      <c r="H110" s="8">
        <v>1</v>
      </c>
      <c r="I110" s="8">
        <v>404</v>
      </c>
      <c r="J110" s="8"/>
      <c r="K110" s="8">
        <v>0</v>
      </c>
      <c r="L110" s="15" t="s">
        <v>488</v>
      </c>
      <c r="M110" s="13" t="s">
        <v>506</v>
      </c>
    </row>
    <row r="111" spans="1:13" ht="63">
      <c r="A111" s="28" t="s">
        <v>264</v>
      </c>
      <c r="B111" s="6">
        <v>164</v>
      </c>
      <c r="C111" s="7" t="s">
        <v>305</v>
      </c>
      <c r="D111" s="8" t="s">
        <v>306</v>
      </c>
      <c r="E111" s="9">
        <v>20739217</v>
      </c>
      <c r="F111" s="7" t="s">
        <v>307</v>
      </c>
      <c r="G111" s="8">
        <v>2</v>
      </c>
      <c r="H111" s="8">
        <v>1</v>
      </c>
      <c r="I111" s="8">
        <v>202</v>
      </c>
      <c r="J111" s="8"/>
      <c r="K111" s="8">
        <v>0</v>
      </c>
      <c r="L111" s="8" t="s">
        <v>523</v>
      </c>
      <c r="M111" s="13" t="s">
        <v>506</v>
      </c>
    </row>
    <row r="112" spans="1:13" ht="12.75">
      <c r="A112" s="18"/>
      <c r="B112" s="19"/>
      <c r="C112" s="20" t="s">
        <v>507</v>
      </c>
      <c r="D112" s="21"/>
      <c r="E112" s="22">
        <f>SUM(E97:E111)</f>
        <v>1776031011.968982</v>
      </c>
      <c r="F112" s="22"/>
      <c r="G112" s="23"/>
      <c r="H112" s="23"/>
      <c r="I112" s="23" t="e">
        <f>SUM(#REF!)</f>
        <v>#REF!</v>
      </c>
      <c r="J112" s="23" t="e">
        <f>SUM(#REF!)</f>
        <v>#REF!</v>
      </c>
      <c r="K112" s="23" t="e">
        <f>SUM(#REF!)</f>
        <v>#REF!</v>
      </c>
      <c r="L112" s="24"/>
      <c r="M112" s="16"/>
    </row>
    <row r="113" spans="2:13" ht="12.75" customHeight="1">
      <c r="B113" s="74" t="s">
        <v>308</v>
      </c>
      <c r="C113" s="73"/>
      <c r="D113" s="73"/>
      <c r="E113" s="73"/>
      <c r="F113" s="73"/>
      <c r="G113" s="73"/>
      <c r="H113" s="73"/>
      <c r="I113" s="73"/>
      <c r="J113" s="73"/>
      <c r="K113" s="73"/>
      <c r="L113" s="73"/>
      <c r="M113" s="73"/>
    </row>
    <row r="114" spans="1:13" ht="63">
      <c r="A114" s="25" t="s">
        <v>509</v>
      </c>
      <c r="B114" s="6">
        <v>6</v>
      </c>
      <c r="C114" s="7" t="s">
        <v>309</v>
      </c>
      <c r="D114" s="26" t="s">
        <v>310</v>
      </c>
      <c r="E114" s="11">
        <v>44670162</v>
      </c>
      <c r="F114" s="10" t="s">
        <v>311</v>
      </c>
      <c r="G114" s="10">
        <v>1</v>
      </c>
      <c r="H114" s="10">
        <v>2</v>
      </c>
      <c r="I114" s="10" t="s">
        <v>312</v>
      </c>
      <c r="J114" s="12"/>
      <c r="K114" s="12">
        <v>10</v>
      </c>
      <c r="L114" s="10" t="s">
        <v>493</v>
      </c>
      <c r="M114" s="13" t="s">
        <v>313</v>
      </c>
    </row>
    <row r="115" spans="1:13" ht="73.5">
      <c r="A115" s="31" t="s">
        <v>484</v>
      </c>
      <c r="B115" s="21">
        <v>33</v>
      </c>
      <c r="C115" s="29" t="s">
        <v>269</v>
      </c>
      <c r="D115" s="26" t="s">
        <v>270</v>
      </c>
      <c r="E115" s="11">
        <v>511399757</v>
      </c>
      <c r="F115" s="10" t="s">
        <v>271</v>
      </c>
      <c r="G115" s="10">
        <v>3</v>
      </c>
      <c r="H115" s="10">
        <v>2</v>
      </c>
      <c r="I115" s="11">
        <v>21636</v>
      </c>
      <c r="J115" s="12">
        <v>322</v>
      </c>
      <c r="K115" s="12">
        <v>403</v>
      </c>
      <c r="L115" s="10" t="s">
        <v>493</v>
      </c>
      <c r="M115" s="13" t="s">
        <v>581</v>
      </c>
    </row>
    <row r="116" spans="1:13" ht="73.5">
      <c r="A116" s="31" t="s">
        <v>484</v>
      </c>
      <c r="B116" s="21">
        <v>34</v>
      </c>
      <c r="C116" s="29" t="s">
        <v>314</v>
      </c>
      <c r="D116" s="26" t="s">
        <v>315</v>
      </c>
      <c r="E116" s="11">
        <v>296657714</v>
      </c>
      <c r="F116" s="10" t="s">
        <v>316</v>
      </c>
      <c r="G116" s="10">
        <v>3</v>
      </c>
      <c r="H116" s="10">
        <v>2</v>
      </c>
      <c r="I116" s="11">
        <v>6076</v>
      </c>
      <c r="J116" s="12">
        <v>132</v>
      </c>
      <c r="K116" s="12">
        <v>165</v>
      </c>
      <c r="L116" s="10" t="s">
        <v>493</v>
      </c>
      <c r="M116" s="13" t="s">
        <v>581</v>
      </c>
    </row>
    <row r="117" spans="1:13" ht="42">
      <c r="A117" s="28" t="s">
        <v>317</v>
      </c>
      <c r="B117" s="6">
        <v>67</v>
      </c>
      <c r="C117" s="7" t="s">
        <v>318</v>
      </c>
      <c r="D117" s="8" t="s">
        <v>319</v>
      </c>
      <c r="E117" s="9">
        <v>13203000</v>
      </c>
      <c r="F117" s="13" t="s">
        <v>320</v>
      </c>
      <c r="G117" s="8">
        <v>1</v>
      </c>
      <c r="H117" s="8">
        <v>1</v>
      </c>
      <c r="I117" s="8">
        <v>81</v>
      </c>
      <c r="J117" s="8"/>
      <c r="K117" s="8">
        <v>0</v>
      </c>
      <c r="L117" s="15" t="s">
        <v>493</v>
      </c>
      <c r="M117" s="13" t="s">
        <v>321</v>
      </c>
    </row>
    <row r="118" spans="1:13" ht="42">
      <c r="A118" s="28" t="s">
        <v>317</v>
      </c>
      <c r="B118" s="6">
        <v>75</v>
      </c>
      <c r="C118" s="7" t="s">
        <v>322</v>
      </c>
      <c r="D118" s="8" t="s">
        <v>319</v>
      </c>
      <c r="E118" s="9">
        <v>7000000</v>
      </c>
      <c r="F118" s="8" t="s">
        <v>323</v>
      </c>
      <c r="G118" s="8">
        <v>0</v>
      </c>
      <c r="H118" s="8">
        <v>1</v>
      </c>
      <c r="I118" s="8">
        <v>77</v>
      </c>
      <c r="J118" s="8"/>
      <c r="K118" s="8"/>
      <c r="L118" s="15" t="s">
        <v>493</v>
      </c>
      <c r="M118" s="13" t="s">
        <v>321</v>
      </c>
    </row>
    <row r="119" spans="1:13" ht="42">
      <c r="A119" s="28" t="s">
        <v>317</v>
      </c>
      <c r="B119" s="6">
        <v>86</v>
      </c>
      <c r="C119" s="7" t="s">
        <v>324</v>
      </c>
      <c r="D119" s="8" t="s">
        <v>319</v>
      </c>
      <c r="E119" s="9">
        <v>5340000</v>
      </c>
      <c r="F119" s="8" t="s">
        <v>325</v>
      </c>
      <c r="G119" s="8">
        <v>1</v>
      </c>
      <c r="H119" s="8">
        <v>1</v>
      </c>
      <c r="I119" s="8">
        <v>39</v>
      </c>
      <c r="J119" s="8"/>
      <c r="K119" s="8"/>
      <c r="L119" s="15" t="s">
        <v>488</v>
      </c>
      <c r="M119" s="13" t="s">
        <v>326</v>
      </c>
    </row>
    <row r="120" spans="1:13" ht="31.5">
      <c r="A120" s="28" t="s">
        <v>317</v>
      </c>
      <c r="B120" s="6">
        <v>90</v>
      </c>
      <c r="C120" s="7" t="s">
        <v>327</v>
      </c>
      <c r="D120" s="8" t="s">
        <v>328</v>
      </c>
      <c r="E120" s="9">
        <v>22150000</v>
      </c>
      <c r="F120" s="8" t="s">
        <v>329</v>
      </c>
      <c r="G120" s="8">
        <v>1</v>
      </c>
      <c r="H120" s="8">
        <v>1</v>
      </c>
      <c r="I120" s="8">
        <v>163</v>
      </c>
      <c r="J120" s="8"/>
      <c r="K120" s="8">
        <v>0</v>
      </c>
      <c r="L120" s="15" t="s">
        <v>493</v>
      </c>
      <c r="M120" s="13" t="s">
        <v>330</v>
      </c>
    </row>
    <row r="121" spans="1:13" ht="63">
      <c r="A121" s="37" t="s">
        <v>537</v>
      </c>
      <c r="B121" s="6">
        <v>95</v>
      </c>
      <c r="C121" s="7" t="s">
        <v>331</v>
      </c>
      <c r="D121" s="8" t="s">
        <v>332</v>
      </c>
      <c r="E121" s="9">
        <v>27084540</v>
      </c>
      <c r="F121" s="8" t="s">
        <v>333</v>
      </c>
      <c r="G121" s="8">
        <v>3</v>
      </c>
      <c r="H121" s="8">
        <v>3</v>
      </c>
      <c r="I121" s="8">
        <v>3075</v>
      </c>
      <c r="J121" s="8"/>
      <c r="K121" s="8" t="s">
        <v>545</v>
      </c>
      <c r="L121" s="15" t="s">
        <v>488</v>
      </c>
      <c r="M121" s="13" t="s">
        <v>296</v>
      </c>
    </row>
    <row r="122" spans="1:13" ht="105">
      <c r="A122" s="37" t="s">
        <v>537</v>
      </c>
      <c r="B122" s="6">
        <v>96</v>
      </c>
      <c r="C122" s="17" t="s">
        <v>293</v>
      </c>
      <c r="D122" s="8" t="s">
        <v>294</v>
      </c>
      <c r="E122" s="9">
        <v>429356400</v>
      </c>
      <c r="F122" s="42" t="s">
        <v>295</v>
      </c>
      <c r="G122" s="8">
        <v>1</v>
      </c>
      <c r="H122" s="8">
        <v>3</v>
      </c>
      <c r="I122" s="8">
        <v>5344</v>
      </c>
      <c r="J122" s="8"/>
      <c r="K122" s="8" t="s">
        <v>545</v>
      </c>
      <c r="L122" s="15" t="s">
        <v>493</v>
      </c>
      <c r="M122" s="13" t="s">
        <v>296</v>
      </c>
    </row>
    <row r="123" spans="1:13" ht="42">
      <c r="A123" s="28" t="s">
        <v>317</v>
      </c>
      <c r="B123" s="6">
        <v>122</v>
      </c>
      <c r="C123" s="7" t="s">
        <v>334</v>
      </c>
      <c r="D123" s="8" t="s">
        <v>335</v>
      </c>
      <c r="E123" s="9">
        <v>1700000</v>
      </c>
      <c r="F123" s="8" t="s">
        <v>336</v>
      </c>
      <c r="G123" s="8">
        <v>1</v>
      </c>
      <c r="H123" s="8">
        <v>1</v>
      </c>
      <c r="I123" s="8">
        <v>23</v>
      </c>
      <c r="J123" s="8"/>
      <c r="K123" s="8"/>
      <c r="L123" s="15" t="s">
        <v>488</v>
      </c>
      <c r="M123" s="13" t="s">
        <v>337</v>
      </c>
    </row>
    <row r="124" spans="1:13" ht="42">
      <c r="A124" s="28" t="s">
        <v>317</v>
      </c>
      <c r="B124" s="6">
        <v>126</v>
      </c>
      <c r="C124" s="7" t="s">
        <v>338</v>
      </c>
      <c r="D124" s="8" t="s">
        <v>339</v>
      </c>
      <c r="E124" s="9">
        <v>3500000</v>
      </c>
      <c r="F124" s="8" t="s">
        <v>340</v>
      </c>
      <c r="G124" s="8">
        <v>1</v>
      </c>
      <c r="H124" s="8">
        <v>1</v>
      </c>
      <c r="I124" s="8">
        <v>47</v>
      </c>
      <c r="J124" s="8"/>
      <c r="K124" s="8"/>
      <c r="L124" s="15" t="s">
        <v>523</v>
      </c>
      <c r="M124" s="13" t="s">
        <v>337</v>
      </c>
    </row>
    <row r="125" spans="1:13" ht="84">
      <c r="A125" s="28" t="s">
        <v>317</v>
      </c>
      <c r="B125" s="6">
        <v>147</v>
      </c>
      <c r="C125" s="7" t="s">
        <v>341</v>
      </c>
      <c r="D125" s="8" t="s">
        <v>339</v>
      </c>
      <c r="E125" s="9">
        <v>1300000</v>
      </c>
      <c r="F125" s="8" t="s">
        <v>342</v>
      </c>
      <c r="G125" s="8">
        <v>1</v>
      </c>
      <c r="H125" s="8">
        <v>1</v>
      </c>
      <c r="I125" s="8">
        <v>33</v>
      </c>
      <c r="J125" s="8"/>
      <c r="K125" s="8"/>
      <c r="L125" s="15" t="s">
        <v>493</v>
      </c>
      <c r="M125" s="13" t="s">
        <v>343</v>
      </c>
    </row>
    <row r="126" spans="1:13" ht="12.75">
      <c r="A126" s="18"/>
      <c r="B126" s="19"/>
      <c r="C126" s="20" t="s">
        <v>507</v>
      </c>
      <c r="D126" s="21"/>
      <c r="E126" s="22">
        <f>SUM(E114:E125)</f>
        <v>1363361573</v>
      </c>
      <c r="F126" s="22"/>
      <c r="G126" s="23"/>
      <c r="H126" s="23"/>
      <c r="I126" s="23" t="e">
        <f>SUM(#REF!)</f>
        <v>#REF!</v>
      </c>
      <c r="J126" s="23" t="e">
        <f>SUM(#REF!)</f>
        <v>#REF!</v>
      </c>
      <c r="K126" s="23" t="e">
        <f>SUM(#REF!)</f>
        <v>#REF!</v>
      </c>
      <c r="L126" s="24"/>
      <c r="M126" s="16"/>
    </row>
    <row r="127" spans="2:13" ht="12.75" customHeight="1">
      <c r="B127" s="75" t="s">
        <v>344</v>
      </c>
      <c r="C127" s="72"/>
      <c r="D127" s="72"/>
      <c r="E127" s="72"/>
      <c r="F127" s="72"/>
      <c r="G127" s="72"/>
      <c r="H127" s="72"/>
      <c r="I127" s="72"/>
      <c r="J127" s="72"/>
      <c r="K127" s="72"/>
      <c r="L127" s="72"/>
      <c r="M127" s="72"/>
    </row>
    <row r="128" spans="1:13" ht="31.5">
      <c r="A128" s="28" t="s">
        <v>345</v>
      </c>
      <c r="B128" s="6">
        <v>38</v>
      </c>
      <c r="C128" s="7" t="s">
        <v>346</v>
      </c>
      <c r="D128" s="8" t="s">
        <v>347</v>
      </c>
      <c r="E128" s="9">
        <v>14006224</v>
      </c>
      <c r="F128" s="8" t="s">
        <v>371</v>
      </c>
      <c r="G128" s="8">
        <v>3</v>
      </c>
      <c r="H128" s="15">
        <v>1</v>
      </c>
      <c r="I128" s="15">
        <v>50</v>
      </c>
      <c r="J128" s="15"/>
      <c r="K128" s="15"/>
      <c r="L128" s="15" t="s">
        <v>588</v>
      </c>
      <c r="M128" s="13" t="s">
        <v>348</v>
      </c>
    </row>
    <row r="129" spans="1:13" ht="31.5">
      <c r="A129" s="28" t="s">
        <v>345</v>
      </c>
      <c r="B129" s="6">
        <v>39</v>
      </c>
      <c r="C129" s="7" t="s">
        <v>129</v>
      </c>
      <c r="D129" s="8" t="s">
        <v>347</v>
      </c>
      <c r="E129" s="9">
        <v>10985000</v>
      </c>
      <c r="F129" s="8" t="s">
        <v>371</v>
      </c>
      <c r="G129" s="8">
        <v>3</v>
      </c>
      <c r="H129" s="15">
        <v>1</v>
      </c>
      <c r="I129" s="15">
        <v>30</v>
      </c>
      <c r="J129" s="15"/>
      <c r="K129" s="15"/>
      <c r="L129" s="15" t="s">
        <v>588</v>
      </c>
      <c r="M129" s="13" t="s">
        <v>348</v>
      </c>
    </row>
    <row r="130" spans="1:13" ht="31.5">
      <c r="A130" s="28" t="s">
        <v>345</v>
      </c>
      <c r="B130" s="6">
        <v>55</v>
      </c>
      <c r="C130" s="7" t="s">
        <v>130</v>
      </c>
      <c r="D130" s="8" t="s">
        <v>131</v>
      </c>
      <c r="E130" s="9">
        <v>5363000</v>
      </c>
      <c r="F130" s="8" t="s">
        <v>375</v>
      </c>
      <c r="G130" s="8">
        <v>3</v>
      </c>
      <c r="H130" s="8">
        <v>1</v>
      </c>
      <c r="I130" s="8">
        <v>15</v>
      </c>
      <c r="J130" s="8"/>
      <c r="K130" s="8"/>
      <c r="L130" s="15" t="s">
        <v>255</v>
      </c>
      <c r="M130" s="13" t="s">
        <v>348</v>
      </c>
    </row>
    <row r="131" spans="1:13" ht="42">
      <c r="A131" s="28" t="s">
        <v>345</v>
      </c>
      <c r="B131" s="6">
        <v>91</v>
      </c>
      <c r="C131" s="7" t="s">
        <v>132</v>
      </c>
      <c r="D131" s="8" t="s">
        <v>133</v>
      </c>
      <c r="E131" s="9">
        <v>8000000</v>
      </c>
      <c r="F131" s="8" t="s">
        <v>134</v>
      </c>
      <c r="G131" s="8">
        <v>3</v>
      </c>
      <c r="H131" s="8">
        <v>1</v>
      </c>
      <c r="I131" s="8">
        <v>59</v>
      </c>
      <c r="J131" s="8"/>
      <c r="K131" s="8">
        <v>0</v>
      </c>
      <c r="L131" s="15" t="s">
        <v>493</v>
      </c>
      <c r="M131" s="13" t="s">
        <v>524</v>
      </c>
    </row>
    <row r="132" spans="1:13" ht="31.5">
      <c r="A132" s="28" t="s">
        <v>345</v>
      </c>
      <c r="B132" s="6">
        <v>137</v>
      </c>
      <c r="C132" s="7" t="s">
        <v>135</v>
      </c>
      <c r="D132" s="8" t="s">
        <v>136</v>
      </c>
      <c r="E132" s="9">
        <v>2300000</v>
      </c>
      <c r="F132" s="8" t="s">
        <v>137</v>
      </c>
      <c r="G132" s="8">
        <v>3</v>
      </c>
      <c r="H132" s="8">
        <v>1</v>
      </c>
      <c r="I132" s="8">
        <v>50</v>
      </c>
      <c r="J132" s="8"/>
      <c r="K132" s="8"/>
      <c r="L132" s="15" t="s">
        <v>255</v>
      </c>
      <c r="M132" s="13" t="s">
        <v>348</v>
      </c>
    </row>
    <row r="133" spans="1:13" ht="52.5">
      <c r="A133" s="28" t="s">
        <v>345</v>
      </c>
      <c r="B133" s="6">
        <v>156</v>
      </c>
      <c r="C133" s="7" t="s">
        <v>138</v>
      </c>
      <c r="D133" s="8" t="s">
        <v>139</v>
      </c>
      <c r="E133" s="9">
        <v>8897673.47</v>
      </c>
      <c r="F133" s="8" t="s">
        <v>394</v>
      </c>
      <c r="G133" s="8">
        <v>3</v>
      </c>
      <c r="H133" s="8">
        <v>1</v>
      </c>
      <c r="I133" s="8">
        <v>90</v>
      </c>
      <c r="J133" s="8"/>
      <c r="K133" s="8"/>
      <c r="L133" s="15" t="s">
        <v>513</v>
      </c>
      <c r="M133" s="13" t="s">
        <v>348</v>
      </c>
    </row>
    <row r="134" spans="1:13" ht="12.75">
      <c r="A134" s="18"/>
      <c r="B134" s="19"/>
      <c r="C134" s="20" t="s">
        <v>507</v>
      </c>
      <c r="D134" s="21"/>
      <c r="E134" s="22">
        <f>SUM(E128:E133)</f>
        <v>49551897.47</v>
      </c>
      <c r="F134" s="22"/>
      <c r="G134" s="23"/>
      <c r="H134" s="23"/>
      <c r="I134" s="23" t="e">
        <f>SUM(#REF!)</f>
        <v>#REF!</v>
      </c>
      <c r="J134" s="23" t="e">
        <f>SUM(#REF!)</f>
        <v>#REF!</v>
      </c>
      <c r="K134" s="23" t="e">
        <f>SUM(#REF!)</f>
        <v>#REF!</v>
      </c>
      <c r="L134" s="24"/>
      <c r="M134" s="16"/>
    </row>
    <row r="135" spans="2:13" ht="12.75" customHeight="1">
      <c r="B135" s="76" t="s">
        <v>140</v>
      </c>
      <c r="C135" s="76"/>
      <c r="D135" s="76"/>
      <c r="E135" s="76"/>
      <c r="F135" s="76"/>
      <c r="G135" s="76"/>
      <c r="H135" s="76"/>
      <c r="I135" s="76"/>
      <c r="J135" s="76"/>
      <c r="K135" s="76"/>
      <c r="L135" s="76"/>
      <c r="M135" s="76"/>
    </row>
    <row r="136" spans="1:13" ht="63">
      <c r="A136" s="25" t="s">
        <v>509</v>
      </c>
      <c r="B136" s="6">
        <v>7</v>
      </c>
      <c r="C136" s="7" t="s">
        <v>141</v>
      </c>
      <c r="D136" s="26" t="s">
        <v>142</v>
      </c>
      <c r="E136" s="11">
        <v>127119047</v>
      </c>
      <c r="F136" s="10" t="s">
        <v>311</v>
      </c>
      <c r="G136" s="10">
        <v>1</v>
      </c>
      <c r="H136" s="10">
        <v>2</v>
      </c>
      <c r="I136" s="10" t="s">
        <v>312</v>
      </c>
      <c r="J136" s="12"/>
      <c r="K136" s="12">
        <v>10</v>
      </c>
      <c r="L136" s="10" t="s">
        <v>493</v>
      </c>
      <c r="M136" s="13" t="s">
        <v>143</v>
      </c>
    </row>
    <row r="137" spans="1:13" ht="63">
      <c r="A137" s="28" t="s">
        <v>144</v>
      </c>
      <c r="B137" s="6">
        <v>40</v>
      </c>
      <c r="C137" s="7" t="s">
        <v>145</v>
      </c>
      <c r="D137" s="8" t="s">
        <v>146</v>
      </c>
      <c r="E137" s="8">
        <v>3377565</v>
      </c>
      <c r="F137" s="43">
        <v>3377565</v>
      </c>
      <c r="G137" s="8" t="s">
        <v>147</v>
      </c>
      <c r="H137" s="8">
        <v>3</v>
      </c>
      <c r="I137" s="15">
        <v>1</v>
      </c>
      <c r="J137" s="15">
        <v>40</v>
      </c>
      <c r="K137" s="15">
        <v>0</v>
      </c>
      <c r="L137" s="15" t="s">
        <v>513</v>
      </c>
      <c r="M137" s="13" t="s">
        <v>148</v>
      </c>
    </row>
    <row r="138" spans="1:13" ht="31.5">
      <c r="A138" s="28" t="s">
        <v>144</v>
      </c>
      <c r="B138" s="6">
        <v>51</v>
      </c>
      <c r="C138" s="7" t="s">
        <v>149</v>
      </c>
      <c r="D138" s="8" t="s">
        <v>150</v>
      </c>
      <c r="E138" s="9">
        <v>13000000</v>
      </c>
      <c r="F138" s="8" t="s">
        <v>151</v>
      </c>
      <c r="G138" s="8">
        <v>3</v>
      </c>
      <c r="H138" s="8">
        <v>1</v>
      </c>
      <c r="I138" s="8">
        <v>81</v>
      </c>
      <c r="J138" s="8"/>
      <c r="K138" s="8">
        <v>1</v>
      </c>
      <c r="L138" s="8" t="s">
        <v>488</v>
      </c>
      <c r="M138" s="13" t="s">
        <v>494</v>
      </c>
    </row>
    <row r="139" spans="1:13" ht="31.5">
      <c r="A139" s="28" t="s">
        <v>144</v>
      </c>
      <c r="B139" s="6">
        <v>52</v>
      </c>
      <c r="C139" s="7" t="s">
        <v>152</v>
      </c>
      <c r="D139" s="8" t="s">
        <v>146</v>
      </c>
      <c r="E139" s="9">
        <v>4180305</v>
      </c>
      <c r="F139" s="8" t="s">
        <v>153</v>
      </c>
      <c r="G139" s="8">
        <v>3</v>
      </c>
      <c r="H139" s="8">
        <v>1</v>
      </c>
      <c r="I139" s="8">
        <v>61</v>
      </c>
      <c r="J139" s="8">
        <v>0</v>
      </c>
      <c r="K139" s="8"/>
      <c r="L139" s="8" t="s">
        <v>488</v>
      </c>
      <c r="M139" s="13" t="s">
        <v>148</v>
      </c>
    </row>
    <row r="140" spans="1:13" ht="42">
      <c r="A140" s="28" t="s">
        <v>144</v>
      </c>
      <c r="B140" s="6">
        <v>65</v>
      </c>
      <c r="C140" s="7" t="s">
        <v>154</v>
      </c>
      <c r="D140" s="8" t="s">
        <v>155</v>
      </c>
      <c r="E140" s="9">
        <v>16500000</v>
      </c>
      <c r="F140" s="8" t="s">
        <v>156</v>
      </c>
      <c r="G140" s="8">
        <v>2</v>
      </c>
      <c r="H140" s="8">
        <v>1</v>
      </c>
      <c r="I140" s="8">
        <v>245</v>
      </c>
      <c r="J140" s="8">
        <v>0</v>
      </c>
      <c r="K140" s="8"/>
      <c r="L140" s="15" t="s">
        <v>523</v>
      </c>
      <c r="M140" s="13" t="s">
        <v>524</v>
      </c>
    </row>
    <row r="141" spans="1:13" ht="31.5">
      <c r="A141" s="28" t="s">
        <v>144</v>
      </c>
      <c r="B141" s="6">
        <v>85</v>
      </c>
      <c r="C141" s="7" t="s">
        <v>157</v>
      </c>
      <c r="D141" s="8" t="s">
        <v>158</v>
      </c>
      <c r="E141" s="9">
        <v>5500000</v>
      </c>
      <c r="F141" s="8" t="s">
        <v>457</v>
      </c>
      <c r="G141" s="8">
        <v>2</v>
      </c>
      <c r="H141" s="8">
        <v>1</v>
      </c>
      <c r="I141" s="8">
        <v>54</v>
      </c>
      <c r="J141" s="8">
        <v>0</v>
      </c>
      <c r="K141" s="8">
        <v>0</v>
      </c>
      <c r="L141" s="15" t="s">
        <v>488</v>
      </c>
      <c r="M141" s="13" t="s">
        <v>159</v>
      </c>
    </row>
    <row r="142" spans="1:13" ht="31.5">
      <c r="A142" s="28" t="s">
        <v>144</v>
      </c>
      <c r="B142" s="6">
        <v>154</v>
      </c>
      <c r="C142" s="7" t="s">
        <v>160</v>
      </c>
      <c r="D142" s="8" t="s">
        <v>158</v>
      </c>
      <c r="E142" s="9">
        <v>4286918</v>
      </c>
      <c r="F142" s="8" t="s">
        <v>161</v>
      </c>
      <c r="G142" s="8">
        <v>3</v>
      </c>
      <c r="H142" s="8">
        <v>1</v>
      </c>
      <c r="I142" s="8">
        <v>245</v>
      </c>
      <c r="J142" s="8">
        <v>30</v>
      </c>
      <c r="K142" s="8"/>
      <c r="L142" s="15" t="s">
        <v>513</v>
      </c>
      <c r="M142" s="13" t="s">
        <v>148</v>
      </c>
    </row>
    <row r="143" spans="1:13" ht="31.5">
      <c r="A143" s="28" t="s">
        <v>144</v>
      </c>
      <c r="B143" s="6">
        <v>155</v>
      </c>
      <c r="C143" s="7" t="s">
        <v>162</v>
      </c>
      <c r="D143" s="8" t="s">
        <v>158</v>
      </c>
      <c r="E143" s="9">
        <v>2180000</v>
      </c>
      <c r="F143" s="8" t="s">
        <v>161</v>
      </c>
      <c r="G143" s="8">
        <v>3</v>
      </c>
      <c r="H143" s="8">
        <v>1</v>
      </c>
      <c r="I143" s="8">
        <v>27</v>
      </c>
      <c r="J143" s="8">
        <v>2</v>
      </c>
      <c r="K143" s="8"/>
      <c r="L143" s="15" t="s">
        <v>513</v>
      </c>
      <c r="M143" s="13" t="s">
        <v>148</v>
      </c>
    </row>
    <row r="144" spans="1:13" ht="31.5">
      <c r="A144" s="28" t="s">
        <v>144</v>
      </c>
      <c r="B144" s="6">
        <v>163</v>
      </c>
      <c r="C144" s="7" t="s">
        <v>163</v>
      </c>
      <c r="D144" s="8" t="s">
        <v>158</v>
      </c>
      <c r="E144" s="9">
        <v>9458244</v>
      </c>
      <c r="F144" s="8" t="s">
        <v>164</v>
      </c>
      <c r="G144" s="8">
        <v>2</v>
      </c>
      <c r="H144" s="8">
        <v>1</v>
      </c>
      <c r="I144" s="8">
        <v>140</v>
      </c>
      <c r="J144" s="8">
        <v>0</v>
      </c>
      <c r="K144" s="8"/>
      <c r="L144" s="15" t="s">
        <v>488</v>
      </c>
      <c r="M144" s="13" t="s">
        <v>165</v>
      </c>
    </row>
    <row r="145" spans="1:13" ht="31.5">
      <c r="A145" s="28" t="s">
        <v>144</v>
      </c>
      <c r="B145" s="6">
        <v>165</v>
      </c>
      <c r="C145" s="7" t="s">
        <v>166</v>
      </c>
      <c r="D145" s="8" t="s">
        <v>158</v>
      </c>
      <c r="E145" s="9">
        <v>4534000</v>
      </c>
      <c r="F145" s="8" t="s">
        <v>161</v>
      </c>
      <c r="G145" s="8">
        <v>2</v>
      </c>
      <c r="H145" s="8">
        <v>1</v>
      </c>
      <c r="I145" s="8">
        <v>45</v>
      </c>
      <c r="J145" s="8">
        <v>2</v>
      </c>
      <c r="K145" s="8"/>
      <c r="L145" s="15" t="s">
        <v>523</v>
      </c>
      <c r="M145" s="13" t="s">
        <v>167</v>
      </c>
    </row>
    <row r="146" spans="1:13" ht="12.75">
      <c r="A146" s="18"/>
      <c r="B146" s="19"/>
      <c r="C146" s="20" t="s">
        <v>507</v>
      </c>
      <c r="D146" s="21"/>
      <c r="E146" s="22">
        <f>SUM(E136:E145)</f>
        <v>190136079</v>
      </c>
      <c r="F146" s="22"/>
      <c r="G146" s="23"/>
      <c r="H146" s="23"/>
      <c r="I146" s="23" t="e">
        <f>SUM(#REF!)</f>
        <v>#REF!</v>
      </c>
      <c r="J146" s="23" t="e">
        <f>SUM(#REF!)</f>
        <v>#REF!</v>
      </c>
      <c r="K146" s="23" t="e">
        <f>SUM(#REF!)</f>
        <v>#REF!</v>
      </c>
      <c r="L146" s="24"/>
      <c r="M146" s="16"/>
    </row>
    <row r="147" spans="2:13" ht="12.75">
      <c r="B147" s="72" t="s">
        <v>168</v>
      </c>
      <c r="C147" s="72"/>
      <c r="D147" s="72"/>
      <c r="E147" s="72"/>
      <c r="F147" s="72"/>
      <c r="G147" s="72"/>
      <c r="H147" s="72"/>
      <c r="I147" s="72"/>
      <c r="J147" s="72"/>
      <c r="K147" s="72"/>
      <c r="L147" s="72"/>
      <c r="M147" s="72"/>
    </row>
    <row r="148" spans="1:13" ht="31.5">
      <c r="A148" s="18" t="s">
        <v>169</v>
      </c>
      <c r="B148" s="21">
        <v>9</v>
      </c>
      <c r="C148" s="29" t="s">
        <v>170</v>
      </c>
      <c r="D148" s="10" t="s">
        <v>171</v>
      </c>
      <c r="E148" s="30">
        <v>3059923</v>
      </c>
      <c r="F148" s="10" t="s">
        <v>172</v>
      </c>
      <c r="G148" s="10">
        <v>3</v>
      </c>
      <c r="H148" s="12">
        <v>1</v>
      </c>
      <c r="I148" s="10">
        <v>34</v>
      </c>
      <c r="J148" s="12"/>
      <c r="K148" s="12">
        <v>0</v>
      </c>
      <c r="L148" s="10" t="s">
        <v>588</v>
      </c>
      <c r="M148" s="13" t="s">
        <v>173</v>
      </c>
    </row>
    <row r="149" spans="1:13" ht="42">
      <c r="A149" s="5" t="s">
        <v>169</v>
      </c>
      <c r="B149" s="6">
        <v>53</v>
      </c>
      <c r="C149" s="7" t="s">
        <v>174</v>
      </c>
      <c r="D149" s="8" t="s">
        <v>175</v>
      </c>
      <c r="E149" s="9">
        <v>7535000</v>
      </c>
      <c r="F149" s="8" t="s">
        <v>153</v>
      </c>
      <c r="G149" s="8">
        <v>2</v>
      </c>
      <c r="H149" s="8">
        <v>1</v>
      </c>
      <c r="I149" s="8">
        <v>49</v>
      </c>
      <c r="J149" s="8"/>
      <c r="K149" s="8"/>
      <c r="L149" s="8" t="s">
        <v>488</v>
      </c>
      <c r="M149" s="13" t="s">
        <v>176</v>
      </c>
    </row>
    <row r="150" spans="1:13" ht="63">
      <c r="A150" s="14" t="s">
        <v>484</v>
      </c>
      <c r="B150" s="6">
        <v>68</v>
      </c>
      <c r="C150" s="13" t="s">
        <v>177</v>
      </c>
      <c r="D150" s="8" t="s">
        <v>178</v>
      </c>
      <c r="E150" s="9">
        <v>52146437.09</v>
      </c>
      <c r="F150" s="8" t="s">
        <v>179</v>
      </c>
      <c r="G150" s="8">
        <v>3</v>
      </c>
      <c r="H150" s="8">
        <v>3</v>
      </c>
      <c r="I150" s="8">
        <v>464</v>
      </c>
      <c r="J150" s="8"/>
      <c r="K150" s="8"/>
      <c r="L150" s="15" t="s">
        <v>493</v>
      </c>
      <c r="M150" s="13" t="s">
        <v>494</v>
      </c>
    </row>
    <row r="151" spans="1:13" ht="52.5">
      <c r="A151" s="14" t="s">
        <v>484</v>
      </c>
      <c r="B151" s="6">
        <v>69</v>
      </c>
      <c r="C151" s="36" t="s">
        <v>180</v>
      </c>
      <c r="D151" s="8" t="s">
        <v>181</v>
      </c>
      <c r="E151" s="9">
        <v>72222120</v>
      </c>
      <c r="F151" s="8" t="s">
        <v>182</v>
      </c>
      <c r="G151" s="8">
        <v>3</v>
      </c>
      <c r="H151" s="8">
        <v>3</v>
      </c>
      <c r="I151" s="8">
        <v>441</v>
      </c>
      <c r="J151" s="8"/>
      <c r="K151" s="8"/>
      <c r="L151" s="15" t="s">
        <v>493</v>
      </c>
      <c r="M151" s="13" t="s">
        <v>494</v>
      </c>
    </row>
    <row r="152" spans="1:13" ht="21">
      <c r="A152" s="28" t="s">
        <v>169</v>
      </c>
      <c r="B152" s="6">
        <v>76</v>
      </c>
      <c r="C152" s="7" t="s">
        <v>183</v>
      </c>
      <c r="D152" s="8" t="s">
        <v>175</v>
      </c>
      <c r="E152" s="9">
        <v>35000000</v>
      </c>
      <c r="F152" s="8" t="s">
        <v>184</v>
      </c>
      <c r="G152" s="8">
        <v>0</v>
      </c>
      <c r="H152" s="8">
        <v>1</v>
      </c>
      <c r="I152" s="8"/>
      <c r="J152" s="8"/>
      <c r="K152" s="8"/>
      <c r="L152" s="15" t="s">
        <v>185</v>
      </c>
      <c r="M152" s="13" t="s">
        <v>176</v>
      </c>
    </row>
    <row r="153" spans="1:13" ht="31.5">
      <c r="A153" s="28" t="s">
        <v>169</v>
      </c>
      <c r="B153" s="6">
        <v>120</v>
      </c>
      <c r="C153" s="7" t="s">
        <v>186</v>
      </c>
      <c r="D153" s="8" t="s">
        <v>187</v>
      </c>
      <c r="E153" s="9">
        <v>2589150</v>
      </c>
      <c r="F153" s="8" t="s">
        <v>188</v>
      </c>
      <c r="G153" s="8">
        <v>1</v>
      </c>
      <c r="H153" s="8">
        <v>1</v>
      </c>
      <c r="I153" s="8">
        <v>24</v>
      </c>
      <c r="J153" s="8"/>
      <c r="K153" s="8">
        <v>0</v>
      </c>
      <c r="L153" s="8" t="s">
        <v>488</v>
      </c>
      <c r="M153" s="13" t="s">
        <v>189</v>
      </c>
    </row>
    <row r="154" spans="1:13" ht="52.5">
      <c r="A154" s="28" t="s">
        <v>169</v>
      </c>
      <c r="B154" s="6">
        <v>134</v>
      </c>
      <c r="C154" s="7" t="s">
        <v>190</v>
      </c>
      <c r="D154" s="8" t="s">
        <v>191</v>
      </c>
      <c r="E154" s="9">
        <v>1400000</v>
      </c>
      <c r="F154" s="8" t="s">
        <v>192</v>
      </c>
      <c r="G154" s="8">
        <v>3</v>
      </c>
      <c r="H154" s="8">
        <v>1</v>
      </c>
      <c r="I154" s="8">
        <v>30.92</v>
      </c>
      <c r="J154" s="8"/>
      <c r="K154" s="8"/>
      <c r="L154" s="44">
        <v>41548</v>
      </c>
      <c r="M154" s="40" t="s">
        <v>557</v>
      </c>
    </row>
    <row r="155" spans="1:13" ht="52.5">
      <c r="A155" s="28" t="s">
        <v>169</v>
      </c>
      <c r="B155" s="6">
        <v>140</v>
      </c>
      <c r="C155" s="7" t="s">
        <v>193</v>
      </c>
      <c r="D155" s="8" t="s">
        <v>187</v>
      </c>
      <c r="E155" s="9">
        <v>7600000</v>
      </c>
      <c r="F155" s="8" t="s">
        <v>194</v>
      </c>
      <c r="G155" s="8">
        <v>1</v>
      </c>
      <c r="H155" s="8">
        <v>1</v>
      </c>
      <c r="I155" s="8">
        <v>84</v>
      </c>
      <c r="J155" s="8"/>
      <c r="K155" s="8" t="s">
        <v>195</v>
      </c>
      <c r="L155" s="15" t="s">
        <v>523</v>
      </c>
      <c r="M155" s="13" t="s">
        <v>196</v>
      </c>
    </row>
    <row r="156" spans="1:13" ht="42">
      <c r="A156" s="28" t="s">
        <v>169</v>
      </c>
      <c r="B156" s="6">
        <v>143</v>
      </c>
      <c r="C156" s="7" t="s">
        <v>197</v>
      </c>
      <c r="D156" s="8" t="s">
        <v>187</v>
      </c>
      <c r="E156" s="9">
        <v>5861254</v>
      </c>
      <c r="F156" s="8" t="s">
        <v>198</v>
      </c>
      <c r="G156" s="8">
        <v>2</v>
      </c>
      <c r="H156" s="8">
        <v>1</v>
      </c>
      <c r="I156" s="8">
        <v>133</v>
      </c>
      <c r="J156" s="8"/>
      <c r="K156" s="8">
        <v>0</v>
      </c>
      <c r="L156" s="15" t="s">
        <v>493</v>
      </c>
      <c r="M156" s="13" t="s">
        <v>199</v>
      </c>
    </row>
    <row r="157" spans="1:13" ht="42">
      <c r="A157" s="28" t="s">
        <v>169</v>
      </c>
      <c r="B157" s="6">
        <v>159</v>
      </c>
      <c r="C157" s="7" t="s">
        <v>200</v>
      </c>
      <c r="D157" s="8" t="s">
        <v>201</v>
      </c>
      <c r="E157" s="9">
        <v>7825555.12</v>
      </c>
      <c r="F157" s="8" t="s">
        <v>202</v>
      </c>
      <c r="G157" s="8">
        <v>3</v>
      </c>
      <c r="H157" s="8">
        <v>1</v>
      </c>
      <c r="I157" s="8">
        <v>86</v>
      </c>
      <c r="J157" s="8"/>
      <c r="K157" s="8"/>
      <c r="L157" s="15" t="s">
        <v>488</v>
      </c>
      <c r="M157" s="13" t="s">
        <v>203</v>
      </c>
    </row>
    <row r="158" spans="1:13" ht="12.75">
      <c r="A158" s="18"/>
      <c r="B158" s="19"/>
      <c r="C158" s="20" t="s">
        <v>507</v>
      </c>
      <c r="D158" s="21"/>
      <c r="E158" s="22">
        <f>SUM(E148:E157)</f>
        <v>195239439.21</v>
      </c>
      <c r="F158" s="22"/>
      <c r="G158" s="23"/>
      <c r="H158" s="23"/>
      <c r="I158" s="23" t="e">
        <f>SUM(#REF!)</f>
        <v>#REF!</v>
      </c>
      <c r="J158" s="23" t="e">
        <f>SUM(#REF!)</f>
        <v>#REF!</v>
      </c>
      <c r="K158" s="23" t="e">
        <f>SUM(#REF!)</f>
        <v>#REF!</v>
      </c>
      <c r="L158" s="24"/>
      <c r="M158" s="16"/>
    </row>
    <row r="159" spans="2:13" ht="12.75">
      <c r="B159" s="72" t="s">
        <v>204</v>
      </c>
      <c r="C159" s="72"/>
      <c r="D159" s="72"/>
      <c r="E159" s="72"/>
      <c r="F159" s="72"/>
      <c r="G159" s="72"/>
      <c r="H159" s="72"/>
      <c r="I159" s="72"/>
      <c r="J159" s="72"/>
      <c r="K159" s="72"/>
      <c r="L159" s="72"/>
      <c r="M159" s="72"/>
    </row>
    <row r="160" spans="1:13" ht="63">
      <c r="A160" s="25" t="s">
        <v>509</v>
      </c>
      <c r="B160" s="6">
        <v>4</v>
      </c>
      <c r="C160" s="7" t="s">
        <v>205</v>
      </c>
      <c r="D160" s="26" t="s">
        <v>206</v>
      </c>
      <c r="E160" s="11">
        <v>54962757</v>
      </c>
      <c r="F160" s="10" t="s">
        <v>437</v>
      </c>
      <c r="G160" s="10">
        <v>1</v>
      </c>
      <c r="H160" s="10">
        <v>1</v>
      </c>
      <c r="I160" s="11">
        <v>1380</v>
      </c>
      <c r="J160" s="12"/>
      <c r="K160" s="12">
        <v>4</v>
      </c>
      <c r="L160" s="10" t="s">
        <v>207</v>
      </c>
      <c r="M160" s="13" t="s">
        <v>514</v>
      </c>
    </row>
    <row r="161" spans="1:13" ht="63">
      <c r="A161" s="25" t="s">
        <v>509</v>
      </c>
      <c r="B161" s="6">
        <v>6</v>
      </c>
      <c r="C161" s="7" t="s">
        <v>208</v>
      </c>
      <c r="D161" s="26" t="s">
        <v>310</v>
      </c>
      <c r="E161" s="11">
        <v>44670162</v>
      </c>
      <c r="F161" s="10" t="s">
        <v>311</v>
      </c>
      <c r="G161" s="10">
        <v>1</v>
      </c>
      <c r="H161" s="10">
        <v>2</v>
      </c>
      <c r="I161" s="10" t="s">
        <v>312</v>
      </c>
      <c r="J161" s="12"/>
      <c r="K161" s="12">
        <v>10</v>
      </c>
      <c r="L161" s="10" t="s">
        <v>493</v>
      </c>
      <c r="M161" s="13" t="s">
        <v>313</v>
      </c>
    </row>
    <row r="162" spans="1:13" ht="63">
      <c r="A162" s="25" t="s">
        <v>509</v>
      </c>
      <c r="B162" s="6">
        <v>7</v>
      </c>
      <c r="C162" s="7" t="s">
        <v>141</v>
      </c>
      <c r="D162" s="26" t="s">
        <v>142</v>
      </c>
      <c r="E162" s="11">
        <v>127119047</v>
      </c>
      <c r="F162" s="10" t="s">
        <v>311</v>
      </c>
      <c r="G162" s="10">
        <v>1</v>
      </c>
      <c r="H162" s="10">
        <v>2</v>
      </c>
      <c r="I162" s="10" t="s">
        <v>312</v>
      </c>
      <c r="J162" s="12"/>
      <c r="K162" s="12">
        <v>10</v>
      </c>
      <c r="L162" s="10" t="s">
        <v>493</v>
      </c>
      <c r="M162" s="13" t="s">
        <v>143</v>
      </c>
    </row>
    <row r="163" spans="1:13" ht="21">
      <c r="A163" s="37" t="s">
        <v>209</v>
      </c>
      <c r="B163" s="45">
        <v>31</v>
      </c>
      <c r="C163" s="8" t="s">
        <v>210</v>
      </c>
      <c r="D163" s="8" t="s">
        <v>211</v>
      </c>
      <c r="E163" s="46">
        <v>34758000</v>
      </c>
      <c r="F163" s="8" t="s">
        <v>212</v>
      </c>
      <c r="G163" s="8">
        <v>1</v>
      </c>
      <c r="H163" s="8">
        <v>1</v>
      </c>
      <c r="I163" s="8">
        <v>652</v>
      </c>
      <c r="J163" s="8">
        <v>44</v>
      </c>
      <c r="K163" s="8">
        <v>344</v>
      </c>
      <c r="L163" s="8" t="s">
        <v>493</v>
      </c>
      <c r="M163" s="13" t="s">
        <v>213</v>
      </c>
    </row>
    <row r="164" spans="1:13" ht="42">
      <c r="A164" s="28" t="s">
        <v>214</v>
      </c>
      <c r="B164" s="6">
        <v>43</v>
      </c>
      <c r="C164" s="7" t="s">
        <v>215</v>
      </c>
      <c r="D164" s="8" t="s">
        <v>216</v>
      </c>
      <c r="E164" s="9">
        <v>13090000</v>
      </c>
      <c r="F164" s="8" t="s">
        <v>404</v>
      </c>
      <c r="G164" s="8">
        <v>3</v>
      </c>
      <c r="H164" s="8">
        <v>1</v>
      </c>
      <c r="I164" s="8"/>
      <c r="J164" s="8"/>
      <c r="K164" s="8"/>
      <c r="L164" s="15" t="s">
        <v>513</v>
      </c>
      <c r="M164" s="13" t="s">
        <v>217</v>
      </c>
    </row>
    <row r="165" spans="1:13" ht="31.5">
      <c r="A165" s="28" t="s">
        <v>214</v>
      </c>
      <c r="B165" s="6">
        <v>54</v>
      </c>
      <c r="C165" s="7" t="s">
        <v>218</v>
      </c>
      <c r="D165" s="8" t="s">
        <v>216</v>
      </c>
      <c r="E165" s="9">
        <v>17000000</v>
      </c>
      <c r="F165" s="8" t="s">
        <v>153</v>
      </c>
      <c r="G165" s="8">
        <v>3</v>
      </c>
      <c r="H165" s="8">
        <v>1</v>
      </c>
      <c r="I165" s="8"/>
      <c r="J165" s="8"/>
      <c r="K165" s="8"/>
      <c r="L165" s="8" t="s">
        <v>488</v>
      </c>
      <c r="M165" s="13" t="s">
        <v>217</v>
      </c>
    </row>
    <row r="166" spans="1:13" ht="84">
      <c r="A166" s="28" t="s">
        <v>537</v>
      </c>
      <c r="B166" s="6">
        <v>77</v>
      </c>
      <c r="C166" s="7" t="s">
        <v>219</v>
      </c>
      <c r="D166" s="8" t="s">
        <v>220</v>
      </c>
      <c r="E166" s="9">
        <v>53090542</v>
      </c>
      <c r="F166" s="8" t="s">
        <v>221</v>
      </c>
      <c r="G166" s="8">
        <v>3</v>
      </c>
      <c r="H166" s="8">
        <v>3</v>
      </c>
      <c r="I166" s="8">
        <v>1278</v>
      </c>
      <c r="J166" s="8"/>
      <c r="K166" s="8">
        <v>0</v>
      </c>
      <c r="L166" s="15" t="s">
        <v>513</v>
      </c>
      <c r="M166" s="13" t="s">
        <v>222</v>
      </c>
    </row>
    <row r="167" spans="1:13" ht="63">
      <c r="A167" s="28" t="s">
        <v>423</v>
      </c>
      <c r="B167" s="6">
        <v>78</v>
      </c>
      <c r="C167" s="7" t="s">
        <v>223</v>
      </c>
      <c r="D167" s="8" t="s">
        <v>224</v>
      </c>
      <c r="E167" s="9">
        <v>54837993</v>
      </c>
      <c r="F167" s="8" t="s">
        <v>225</v>
      </c>
      <c r="G167" s="8">
        <v>3</v>
      </c>
      <c r="H167" s="8">
        <v>3</v>
      </c>
      <c r="I167" s="8">
        <v>3300</v>
      </c>
      <c r="J167" s="8"/>
      <c r="K167" s="8"/>
      <c r="L167" s="15" t="s">
        <v>488</v>
      </c>
      <c r="M167" s="13" t="s">
        <v>226</v>
      </c>
    </row>
    <row r="168" spans="1:13" ht="42">
      <c r="A168" s="14" t="s">
        <v>484</v>
      </c>
      <c r="B168" s="6">
        <v>79</v>
      </c>
      <c r="C168" s="13" t="s">
        <v>227</v>
      </c>
      <c r="D168" s="8" t="s">
        <v>228</v>
      </c>
      <c r="E168" s="9">
        <v>414217350</v>
      </c>
      <c r="F168" s="8" t="s">
        <v>229</v>
      </c>
      <c r="G168" s="8">
        <v>3</v>
      </c>
      <c r="H168" s="8">
        <v>3</v>
      </c>
      <c r="I168" s="8">
        <v>5169</v>
      </c>
      <c r="J168" s="8"/>
      <c r="K168" s="8"/>
      <c r="L168" s="15" t="s">
        <v>493</v>
      </c>
      <c r="M168" s="13" t="s">
        <v>536</v>
      </c>
    </row>
    <row r="169" spans="1:13" ht="31.5">
      <c r="A169" s="37" t="s">
        <v>537</v>
      </c>
      <c r="B169" s="6">
        <v>80</v>
      </c>
      <c r="C169" s="7" t="s">
        <v>0</v>
      </c>
      <c r="D169" s="8" t="s">
        <v>1</v>
      </c>
      <c r="E169" s="9">
        <v>42066205</v>
      </c>
      <c r="F169" s="8" t="s">
        <v>2</v>
      </c>
      <c r="G169" s="8">
        <v>3</v>
      </c>
      <c r="H169" s="8">
        <v>3</v>
      </c>
      <c r="I169" s="8">
        <v>0</v>
      </c>
      <c r="J169" s="8"/>
      <c r="K169" s="8">
        <v>0</v>
      </c>
      <c r="L169" s="15" t="s">
        <v>493</v>
      </c>
      <c r="M169" s="13" t="s">
        <v>3</v>
      </c>
    </row>
    <row r="170" spans="1:13" ht="21">
      <c r="A170" s="28" t="s">
        <v>214</v>
      </c>
      <c r="B170" s="6">
        <v>82</v>
      </c>
      <c r="C170" s="7" t="s">
        <v>4</v>
      </c>
      <c r="D170" s="8" t="s">
        <v>5</v>
      </c>
      <c r="E170" s="9">
        <v>120884500</v>
      </c>
      <c r="F170" s="8" t="s">
        <v>6</v>
      </c>
      <c r="G170" s="8">
        <v>2</v>
      </c>
      <c r="H170" s="8">
        <v>3</v>
      </c>
      <c r="I170" s="8">
        <v>940</v>
      </c>
      <c r="J170" s="8"/>
      <c r="K170" s="8">
        <v>98</v>
      </c>
      <c r="L170" s="15" t="s">
        <v>493</v>
      </c>
      <c r="M170" s="13" t="s">
        <v>7</v>
      </c>
    </row>
    <row r="171" spans="1:13" ht="31.5">
      <c r="A171" s="28" t="s">
        <v>214</v>
      </c>
      <c r="B171" s="6">
        <v>92</v>
      </c>
      <c r="C171" s="7" t="s">
        <v>8</v>
      </c>
      <c r="D171" s="8" t="s">
        <v>9</v>
      </c>
      <c r="E171" s="9">
        <v>37000000</v>
      </c>
      <c r="F171" s="8" t="s">
        <v>10</v>
      </c>
      <c r="G171" s="8">
        <v>1</v>
      </c>
      <c r="H171" s="8">
        <v>1</v>
      </c>
      <c r="I171" s="8" t="s">
        <v>414</v>
      </c>
      <c r="J171" s="8"/>
      <c r="K171" s="8"/>
      <c r="L171" s="15" t="s">
        <v>493</v>
      </c>
      <c r="M171" s="13" t="s">
        <v>11</v>
      </c>
    </row>
    <row r="172" spans="1:13" ht="31.5">
      <c r="A172" s="28" t="s">
        <v>214</v>
      </c>
      <c r="B172" s="6">
        <v>93</v>
      </c>
      <c r="C172" s="7" t="s">
        <v>12</v>
      </c>
      <c r="D172" s="8" t="s">
        <v>13</v>
      </c>
      <c r="E172" s="9">
        <v>6000000</v>
      </c>
      <c r="F172" s="8" t="s">
        <v>14</v>
      </c>
      <c r="G172" s="8">
        <v>3</v>
      </c>
      <c r="H172" s="8">
        <v>3</v>
      </c>
      <c r="I172" s="8" t="s">
        <v>414</v>
      </c>
      <c r="J172" s="8"/>
      <c r="K172" s="8"/>
      <c r="L172" s="15" t="s">
        <v>493</v>
      </c>
      <c r="M172" s="13" t="s">
        <v>15</v>
      </c>
    </row>
    <row r="173" spans="1:13" ht="63">
      <c r="A173" s="37" t="s">
        <v>537</v>
      </c>
      <c r="B173" s="6">
        <v>95</v>
      </c>
      <c r="C173" s="7" t="s">
        <v>331</v>
      </c>
      <c r="D173" s="8" t="s">
        <v>332</v>
      </c>
      <c r="E173" s="9">
        <v>27084540</v>
      </c>
      <c r="F173" s="8" t="s">
        <v>333</v>
      </c>
      <c r="G173" s="8">
        <v>3</v>
      </c>
      <c r="H173" s="8">
        <v>3</v>
      </c>
      <c r="I173" s="8">
        <v>3075</v>
      </c>
      <c r="J173" s="8"/>
      <c r="K173" s="8" t="s">
        <v>545</v>
      </c>
      <c r="L173" s="15" t="s">
        <v>488</v>
      </c>
      <c r="M173" s="13" t="s">
        <v>296</v>
      </c>
    </row>
    <row r="174" spans="1:13" ht="31.5">
      <c r="A174" s="37" t="s">
        <v>537</v>
      </c>
      <c r="B174" s="6">
        <v>98</v>
      </c>
      <c r="C174" s="13" t="s">
        <v>16</v>
      </c>
      <c r="D174" s="8" t="s">
        <v>17</v>
      </c>
      <c r="E174" s="9">
        <v>74883659.39999999</v>
      </c>
      <c r="F174" s="8" t="s">
        <v>18</v>
      </c>
      <c r="G174" s="8">
        <v>3</v>
      </c>
      <c r="H174" s="8">
        <v>3</v>
      </c>
      <c r="I174" s="8">
        <v>932</v>
      </c>
      <c r="J174" s="8"/>
      <c r="K174" s="8"/>
      <c r="L174" s="15" t="s">
        <v>493</v>
      </c>
      <c r="M174" s="13" t="s">
        <v>19</v>
      </c>
    </row>
    <row r="175" spans="1:13" ht="31.5">
      <c r="A175" s="28" t="s">
        <v>214</v>
      </c>
      <c r="B175" s="6">
        <v>102</v>
      </c>
      <c r="C175" s="7" t="s">
        <v>20</v>
      </c>
      <c r="D175" s="8" t="s">
        <v>21</v>
      </c>
      <c r="E175" s="9">
        <v>78302200</v>
      </c>
      <c r="F175" s="8" t="s">
        <v>22</v>
      </c>
      <c r="G175" s="8">
        <v>2</v>
      </c>
      <c r="H175" s="8">
        <v>3</v>
      </c>
      <c r="I175" s="8">
        <v>1170</v>
      </c>
      <c r="J175" s="8"/>
      <c r="K175" s="8" t="s">
        <v>545</v>
      </c>
      <c r="L175" s="15" t="s">
        <v>493</v>
      </c>
      <c r="M175" s="13" t="s">
        <v>498</v>
      </c>
    </row>
    <row r="176" spans="1:13" ht="31.5">
      <c r="A176" s="28" t="s">
        <v>214</v>
      </c>
      <c r="B176" s="6">
        <v>103</v>
      </c>
      <c r="C176" s="7" t="s">
        <v>23</v>
      </c>
      <c r="D176" s="8" t="s">
        <v>24</v>
      </c>
      <c r="E176" s="9">
        <v>70000000</v>
      </c>
      <c r="F176" s="8" t="s">
        <v>6</v>
      </c>
      <c r="G176" s="8">
        <v>1</v>
      </c>
      <c r="H176" s="8">
        <v>3</v>
      </c>
      <c r="I176" s="8">
        <v>932</v>
      </c>
      <c r="J176" s="8"/>
      <c r="K176" s="8" t="s">
        <v>545</v>
      </c>
      <c r="L176" s="15" t="s">
        <v>493</v>
      </c>
      <c r="M176" s="13" t="s">
        <v>498</v>
      </c>
    </row>
    <row r="177" spans="1:13" ht="42">
      <c r="A177" s="28" t="s">
        <v>214</v>
      </c>
      <c r="B177" s="6">
        <v>114</v>
      </c>
      <c r="C177" s="7" t="s">
        <v>25</v>
      </c>
      <c r="D177" s="8" t="s">
        <v>26</v>
      </c>
      <c r="E177" s="9">
        <v>9550000</v>
      </c>
      <c r="F177" s="8" t="s">
        <v>27</v>
      </c>
      <c r="G177" s="8">
        <v>3</v>
      </c>
      <c r="H177" s="8">
        <v>1</v>
      </c>
      <c r="I177" s="8"/>
      <c r="J177" s="8"/>
      <c r="K177" s="8"/>
      <c r="L177" s="15" t="s">
        <v>513</v>
      </c>
      <c r="M177" s="13" t="s">
        <v>28</v>
      </c>
    </row>
    <row r="178" spans="1:13" ht="31.5">
      <c r="A178" s="28" t="s">
        <v>214</v>
      </c>
      <c r="B178" s="6">
        <v>121</v>
      </c>
      <c r="C178" s="7" t="s">
        <v>29</v>
      </c>
      <c r="D178" s="8" t="s">
        <v>26</v>
      </c>
      <c r="E178" s="9">
        <v>22150000</v>
      </c>
      <c r="F178" s="8" t="s">
        <v>30</v>
      </c>
      <c r="G178" s="8">
        <v>3</v>
      </c>
      <c r="H178" s="8">
        <v>1</v>
      </c>
      <c r="I178" s="8"/>
      <c r="J178" s="8"/>
      <c r="K178" s="8"/>
      <c r="L178" s="15" t="s">
        <v>488</v>
      </c>
      <c r="M178" s="13" t="s">
        <v>217</v>
      </c>
    </row>
    <row r="179" spans="1:13" ht="42">
      <c r="A179" s="28" t="s">
        <v>214</v>
      </c>
      <c r="B179" s="6">
        <v>129</v>
      </c>
      <c r="C179" s="7" t="s">
        <v>31</v>
      </c>
      <c r="D179" s="8" t="s">
        <v>9</v>
      </c>
      <c r="E179" s="9">
        <v>124890213</v>
      </c>
      <c r="F179" s="8" t="s">
        <v>32</v>
      </c>
      <c r="G179" s="8">
        <v>2</v>
      </c>
      <c r="H179" s="8">
        <v>3</v>
      </c>
      <c r="I179" s="8">
        <v>1540</v>
      </c>
      <c r="J179" s="8">
        <v>10</v>
      </c>
      <c r="K179" s="8">
        <v>20</v>
      </c>
      <c r="L179" s="15" t="s">
        <v>493</v>
      </c>
      <c r="M179" s="13" t="s">
        <v>217</v>
      </c>
    </row>
    <row r="180" spans="1:13" ht="21">
      <c r="A180" s="28" t="s">
        <v>214</v>
      </c>
      <c r="B180" s="6">
        <v>130</v>
      </c>
      <c r="C180" s="13" t="s">
        <v>33</v>
      </c>
      <c r="D180" s="8" t="s">
        <v>34</v>
      </c>
      <c r="E180" s="9">
        <v>120000000</v>
      </c>
      <c r="F180" s="8" t="s">
        <v>35</v>
      </c>
      <c r="G180" s="8">
        <v>1</v>
      </c>
      <c r="H180" s="8">
        <v>1</v>
      </c>
      <c r="I180" s="8">
        <v>2000</v>
      </c>
      <c r="J180" s="8"/>
      <c r="K180" s="8" t="s">
        <v>36</v>
      </c>
      <c r="L180" s="15" t="s">
        <v>493</v>
      </c>
      <c r="M180" s="13" t="s">
        <v>217</v>
      </c>
    </row>
    <row r="181" spans="1:13" ht="42">
      <c r="A181" s="28" t="s">
        <v>214</v>
      </c>
      <c r="B181" s="6">
        <v>135</v>
      </c>
      <c r="C181" s="7" t="s">
        <v>37</v>
      </c>
      <c r="D181" s="8" t="s">
        <v>38</v>
      </c>
      <c r="E181" s="9">
        <v>8000000</v>
      </c>
      <c r="F181" s="8" t="s">
        <v>39</v>
      </c>
      <c r="G181" s="8">
        <v>3</v>
      </c>
      <c r="H181" s="8">
        <v>1</v>
      </c>
      <c r="I181" s="8">
        <v>150</v>
      </c>
      <c r="J181" s="8"/>
      <c r="K181" s="8">
        <v>45</v>
      </c>
      <c r="L181" s="15" t="s">
        <v>488</v>
      </c>
      <c r="M181" s="40" t="s">
        <v>40</v>
      </c>
    </row>
    <row r="182" spans="1:13" ht="21">
      <c r="A182" s="28" t="s">
        <v>214</v>
      </c>
      <c r="B182" s="6">
        <v>145</v>
      </c>
      <c r="C182" s="7" t="s">
        <v>41</v>
      </c>
      <c r="D182" s="8" t="s">
        <v>26</v>
      </c>
      <c r="E182" s="9">
        <v>8500000</v>
      </c>
      <c r="F182" s="8" t="s">
        <v>42</v>
      </c>
      <c r="G182" s="8">
        <v>3</v>
      </c>
      <c r="H182" s="8">
        <v>1</v>
      </c>
      <c r="I182" s="8">
        <v>45</v>
      </c>
      <c r="J182" s="8"/>
      <c r="K182" s="8"/>
      <c r="L182" s="15" t="s">
        <v>493</v>
      </c>
      <c r="M182" s="13" t="s">
        <v>217</v>
      </c>
    </row>
    <row r="183" spans="1:13" ht="42">
      <c r="A183" s="28" t="s">
        <v>214</v>
      </c>
      <c r="B183" s="6">
        <v>146</v>
      </c>
      <c r="C183" s="7" t="s">
        <v>43</v>
      </c>
      <c r="D183" s="8" t="s">
        <v>26</v>
      </c>
      <c r="E183" s="9">
        <v>20000000</v>
      </c>
      <c r="F183" s="8" t="s">
        <v>42</v>
      </c>
      <c r="G183" s="8">
        <v>0</v>
      </c>
      <c r="H183" s="8">
        <v>1</v>
      </c>
      <c r="I183" s="8" t="s">
        <v>560</v>
      </c>
      <c r="J183" s="8"/>
      <c r="K183" s="8"/>
      <c r="L183" s="15" t="s">
        <v>493</v>
      </c>
      <c r="M183" s="13" t="s">
        <v>217</v>
      </c>
    </row>
    <row r="184" spans="1:13" ht="12.75">
      <c r="A184" s="18"/>
      <c r="B184" s="19"/>
      <c r="C184" s="20" t="s">
        <v>507</v>
      </c>
      <c r="D184" s="21"/>
      <c r="E184" s="22">
        <f>SUM(E160:E183)</f>
        <v>1583057168.4</v>
      </c>
      <c r="F184" s="22"/>
      <c r="G184" s="23"/>
      <c r="H184" s="23"/>
      <c r="I184" s="23" t="e">
        <f>SUM(#REF!)</f>
        <v>#REF!</v>
      </c>
      <c r="J184" s="23" t="e">
        <f>SUM(#REF!)</f>
        <v>#REF!</v>
      </c>
      <c r="K184" s="23" t="e">
        <f>SUM(#REF!)</f>
        <v>#REF!</v>
      </c>
      <c r="L184" s="24"/>
      <c r="M184" s="16"/>
    </row>
    <row r="185" spans="2:13" ht="12.75" customHeight="1">
      <c r="B185" s="73" t="s">
        <v>44</v>
      </c>
      <c r="C185" s="73"/>
      <c r="D185" s="73"/>
      <c r="E185" s="73"/>
      <c r="F185" s="73"/>
      <c r="G185" s="73"/>
      <c r="H185" s="73"/>
      <c r="I185" s="73"/>
      <c r="J185" s="73"/>
      <c r="K185" s="73"/>
      <c r="L185" s="73"/>
      <c r="M185" s="73"/>
    </row>
    <row r="186" spans="1:13" ht="52.5">
      <c r="A186" s="28" t="s">
        <v>509</v>
      </c>
      <c r="B186" s="6">
        <v>8</v>
      </c>
      <c r="C186" s="29" t="s">
        <v>45</v>
      </c>
      <c r="D186" s="11" t="s">
        <v>46</v>
      </c>
      <c r="E186" s="47">
        <v>396000000</v>
      </c>
      <c r="F186" s="10">
        <v>3</v>
      </c>
      <c r="G186" s="10">
        <v>2</v>
      </c>
      <c r="H186" s="10">
        <v>909</v>
      </c>
      <c r="I186" s="12"/>
      <c r="J186" s="12">
        <v>0</v>
      </c>
      <c r="K186" s="12">
        <v>0</v>
      </c>
      <c r="L186" s="10" t="s">
        <v>47</v>
      </c>
      <c r="M186" s="13" t="s">
        <v>48</v>
      </c>
    </row>
    <row r="187" spans="1:13" ht="52.5">
      <c r="A187" s="48" t="s">
        <v>209</v>
      </c>
      <c r="B187" s="45">
        <v>10</v>
      </c>
      <c r="C187" s="13" t="s">
        <v>49</v>
      </c>
      <c r="D187" s="8" t="s">
        <v>50</v>
      </c>
      <c r="E187" s="9">
        <v>20000000</v>
      </c>
      <c r="F187" s="8" t="s">
        <v>51</v>
      </c>
      <c r="G187" s="8">
        <v>3</v>
      </c>
      <c r="H187" s="8">
        <v>1</v>
      </c>
      <c r="I187" s="8" t="s">
        <v>52</v>
      </c>
      <c r="J187" s="8" t="s">
        <v>52</v>
      </c>
      <c r="K187" s="8" t="s">
        <v>52</v>
      </c>
      <c r="L187" s="8" t="s">
        <v>513</v>
      </c>
      <c r="M187" s="13" t="s">
        <v>53</v>
      </c>
    </row>
    <row r="188" spans="1:13" ht="42">
      <c r="A188" s="48" t="s">
        <v>209</v>
      </c>
      <c r="B188" s="45">
        <v>11</v>
      </c>
      <c r="C188" s="13" t="s">
        <v>54</v>
      </c>
      <c r="D188" s="8" t="s">
        <v>50</v>
      </c>
      <c r="E188" s="9">
        <v>100000000</v>
      </c>
      <c r="F188" s="8" t="s">
        <v>55</v>
      </c>
      <c r="G188" s="8">
        <v>3</v>
      </c>
      <c r="H188" s="8">
        <v>1</v>
      </c>
      <c r="I188" s="8" t="s">
        <v>52</v>
      </c>
      <c r="J188" s="8" t="s">
        <v>52</v>
      </c>
      <c r="K188" s="8" t="s">
        <v>52</v>
      </c>
      <c r="L188" s="8" t="s">
        <v>488</v>
      </c>
      <c r="M188" s="13" t="s">
        <v>53</v>
      </c>
    </row>
    <row r="189" spans="1:13" ht="31.5">
      <c r="A189" s="28" t="s">
        <v>509</v>
      </c>
      <c r="B189" s="6">
        <v>15</v>
      </c>
      <c r="C189" s="7" t="s">
        <v>56</v>
      </c>
      <c r="D189" s="10" t="s">
        <v>57</v>
      </c>
      <c r="E189" s="11">
        <v>30000000</v>
      </c>
      <c r="F189" s="10" t="s">
        <v>58</v>
      </c>
      <c r="G189" s="10">
        <v>1</v>
      </c>
      <c r="H189" s="8">
        <v>2</v>
      </c>
      <c r="I189" s="8">
        <v>200</v>
      </c>
      <c r="J189" s="15">
        <v>400</v>
      </c>
      <c r="K189" s="15">
        <v>500</v>
      </c>
      <c r="L189" s="8" t="s">
        <v>59</v>
      </c>
      <c r="M189" s="13" t="s">
        <v>60</v>
      </c>
    </row>
    <row r="190" spans="1:13" ht="52.5">
      <c r="A190" s="28" t="s">
        <v>509</v>
      </c>
      <c r="B190" s="6">
        <v>16</v>
      </c>
      <c r="C190" s="7" t="s">
        <v>61</v>
      </c>
      <c r="D190" s="10" t="s">
        <v>57</v>
      </c>
      <c r="E190" s="9">
        <v>37700000</v>
      </c>
      <c r="F190" s="10" t="s">
        <v>62</v>
      </c>
      <c r="G190" s="8">
        <v>3</v>
      </c>
      <c r="H190" s="8">
        <v>2</v>
      </c>
      <c r="I190" s="8">
        <v>300</v>
      </c>
      <c r="J190" s="15">
        <v>300</v>
      </c>
      <c r="K190" s="15">
        <v>500</v>
      </c>
      <c r="L190" s="8" t="s">
        <v>63</v>
      </c>
      <c r="M190" s="13" t="s">
        <v>64</v>
      </c>
    </row>
    <row r="191" spans="1:13" ht="94.5">
      <c r="A191" s="28" t="s">
        <v>509</v>
      </c>
      <c r="B191" s="6">
        <v>17</v>
      </c>
      <c r="C191" s="29" t="s">
        <v>65</v>
      </c>
      <c r="D191" s="10" t="s">
        <v>57</v>
      </c>
      <c r="E191" s="11">
        <v>93620000</v>
      </c>
      <c r="F191" s="10" t="s">
        <v>66</v>
      </c>
      <c r="G191" s="10">
        <v>3</v>
      </c>
      <c r="H191" s="10">
        <v>2</v>
      </c>
      <c r="I191" s="10">
        <v>600</v>
      </c>
      <c r="J191" s="12">
        <v>80</v>
      </c>
      <c r="K191" s="12">
        <v>160</v>
      </c>
      <c r="L191" s="10" t="s">
        <v>67</v>
      </c>
      <c r="M191" s="13" t="s">
        <v>68</v>
      </c>
    </row>
    <row r="192" spans="1:13" ht="52.5">
      <c r="A192" s="49" t="s">
        <v>509</v>
      </c>
      <c r="B192" s="45">
        <v>18</v>
      </c>
      <c r="C192" s="29" t="s">
        <v>69</v>
      </c>
      <c r="D192" s="10" t="s">
        <v>57</v>
      </c>
      <c r="E192" s="11">
        <v>68320000</v>
      </c>
      <c r="F192" s="10" t="s">
        <v>70</v>
      </c>
      <c r="G192" s="10">
        <v>3</v>
      </c>
      <c r="H192" s="10">
        <v>2</v>
      </c>
      <c r="I192" s="8">
        <v>440</v>
      </c>
      <c r="J192" s="8">
        <v>60</v>
      </c>
      <c r="K192" s="8">
        <v>120</v>
      </c>
      <c r="L192" s="8" t="s">
        <v>71</v>
      </c>
      <c r="M192" s="13" t="s">
        <v>72</v>
      </c>
    </row>
    <row r="193" spans="1:13" ht="42">
      <c r="A193" s="49"/>
      <c r="B193" s="45" t="s">
        <v>73</v>
      </c>
      <c r="C193" s="7" t="s">
        <v>74</v>
      </c>
      <c r="D193" s="8" t="s">
        <v>75</v>
      </c>
      <c r="E193" s="9">
        <v>250000000</v>
      </c>
      <c r="F193" s="8"/>
      <c r="G193" s="8"/>
      <c r="H193" s="8"/>
      <c r="I193" s="8"/>
      <c r="J193" s="8"/>
      <c r="K193" s="8"/>
      <c r="L193" s="8"/>
      <c r="M193" s="13" t="s">
        <v>76</v>
      </c>
    </row>
    <row r="194" spans="1:13" ht="31.5">
      <c r="A194" s="28" t="s">
        <v>509</v>
      </c>
      <c r="B194" s="45" t="s">
        <v>77</v>
      </c>
      <c r="C194" s="7" t="s">
        <v>78</v>
      </c>
      <c r="D194" s="8" t="s">
        <v>57</v>
      </c>
      <c r="E194" s="9">
        <v>460000000</v>
      </c>
      <c r="F194" s="8" t="s">
        <v>79</v>
      </c>
      <c r="G194" s="8">
        <v>3</v>
      </c>
      <c r="H194" s="8">
        <v>2</v>
      </c>
      <c r="I194" s="8" t="s">
        <v>312</v>
      </c>
      <c r="J194" s="8" t="s">
        <v>312</v>
      </c>
      <c r="K194" s="8" t="s">
        <v>312</v>
      </c>
      <c r="L194" s="8" t="s">
        <v>493</v>
      </c>
      <c r="M194" s="13" t="s">
        <v>80</v>
      </c>
    </row>
    <row r="195" spans="1:13" ht="21">
      <c r="A195" s="28" t="s">
        <v>509</v>
      </c>
      <c r="B195" s="45">
        <v>20</v>
      </c>
      <c r="C195" s="7" t="s">
        <v>81</v>
      </c>
      <c r="D195" s="8" t="s">
        <v>75</v>
      </c>
      <c r="E195" s="50">
        <v>30000000</v>
      </c>
      <c r="F195" s="8" t="s">
        <v>82</v>
      </c>
      <c r="G195" s="8">
        <v>2</v>
      </c>
      <c r="H195" s="8">
        <v>2</v>
      </c>
      <c r="I195" s="15">
        <v>250</v>
      </c>
      <c r="J195" s="15">
        <v>200</v>
      </c>
      <c r="K195" s="15">
        <v>300</v>
      </c>
      <c r="L195" s="8" t="s">
        <v>83</v>
      </c>
      <c r="M195" s="13" t="s">
        <v>60</v>
      </c>
    </row>
    <row r="196" spans="1:13" ht="21">
      <c r="A196" s="28" t="s">
        <v>509</v>
      </c>
      <c r="B196" s="45">
        <v>21</v>
      </c>
      <c r="C196" s="7" t="s">
        <v>84</v>
      </c>
      <c r="D196" s="8" t="s">
        <v>57</v>
      </c>
      <c r="E196" s="50">
        <v>184313675</v>
      </c>
      <c r="F196" s="8" t="s">
        <v>85</v>
      </c>
      <c r="G196" s="8">
        <v>3</v>
      </c>
      <c r="H196" s="8">
        <v>1</v>
      </c>
      <c r="I196" s="8">
        <v>600</v>
      </c>
      <c r="J196" s="8">
        <v>300</v>
      </c>
      <c r="K196" s="8">
        <v>500</v>
      </c>
      <c r="L196" s="8" t="s">
        <v>83</v>
      </c>
      <c r="M196" s="13" t="s">
        <v>60</v>
      </c>
    </row>
    <row r="197" spans="1:13" ht="42">
      <c r="A197" s="37" t="s">
        <v>209</v>
      </c>
      <c r="B197" s="45">
        <v>22</v>
      </c>
      <c r="C197" s="8" t="s">
        <v>86</v>
      </c>
      <c r="D197" s="8" t="s">
        <v>50</v>
      </c>
      <c r="E197" s="9">
        <v>9630421.65954</v>
      </c>
      <c r="F197" s="8" t="s">
        <v>87</v>
      </c>
      <c r="G197" s="8">
        <v>3</v>
      </c>
      <c r="H197" s="8">
        <v>3</v>
      </c>
      <c r="I197" s="8">
        <v>111</v>
      </c>
      <c r="J197" s="8" t="s">
        <v>88</v>
      </c>
      <c r="K197" s="8" t="s">
        <v>88</v>
      </c>
      <c r="L197" s="8" t="s">
        <v>493</v>
      </c>
      <c r="M197" s="13" t="s">
        <v>89</v>
      </c>
    </row>
    <row r="198" spans="1:13" ht="31.5">
      <c r="A198" s="37" t="s">
        <v>209</v>
      </c>
      <c r="B198" s="45">
        <v>23</v>
      </c>
      <c r="C198" s="8" t="s">
        <v>90</v>
      </c>
      <c r="D198" s="8" t="s">
        <v>50</v>
      </c>
      <c r="E198" s="9">
        <v>152630000</v>
      </c>
      <c r="F198" s="8" t="s">
        <v>212</v>
      </c>
      <c r="G198" s="8">
        <v>1</v>
      </c>
      <c r="H198" s="8">
        <v>1</v>
      </c>
      <c r="I198" s="8">
        <v>558</v>
      </c>
      <c r="J198" s="8">
        <v>0</v>
      </c>
      <c r="K198" s="8">
        <v>0</v>
      </c>
      <c r="L198" s="8" t="s">
        <v>488</v>
      </c>
      <c r="M198" s="13" t="s">
        <v>91</v>
      </c>
    </row>
    <row r="199" spans="1:13" ht="31.5">
      <c r="A199" s="37" t="s">
        <v>209</v>
      </c>
      <c r="B199" s="45">
        <v>24</v>
      </c>
      <c r="C199" s="8" t="s">
        <v>92</v>
      </c>
      <c r="D199" s="8" t="s">
        <v>50</v>
      </c>
      <c r="E199" s="9">
        <v>44860000</v>
      </c>
      <c r="F199" s="8" t="s">
        <v>93</v>
      </c>
      <c r="G199" s="8">
        <v>1</v>
      </c>
      <c r="H199" s="8">
        <v>1</v>
      </c>
      <c r="I199" s="8">
        <v>432</v>
      </c>
      <c r="J199" s="8" t="s">
        <v>88</v>
      </c>
      <c r="K199" s="8" t="s">
        <v>88</v>
      </c>
      <c r="L199" s="8" t="s">
        <v>493</v>
      </c>
      <c r="M199" s="13" t="s">
        <v>94</v>
      </c>
    </row>
    <row r="200" spans="1:13" ht="31.5">
      <c r="A200" s="37" t="s">
        <v>209</v>
      </c>
      <c r="B200" s="45">
        <v>25</v>
      </c>
      <c r="C200" s="8" t="s">
        <v>95</v>
      </c>
      <c r="D200" s="8" t="s">
        <v>50</v>
      </c>
      <c r="E200" s="9">
        <v>22826681</v>
      </c>
      <c r="F200" s="8" t="s">
        <v>93</v>
      </c>
      <c r="G200" s="8">
        <v>3</v>
      </c>
      <c r="H200" s="8">
        <v>2</v>
      </c>
      <c r="I200" s="8">
        <v>88</v>
      </c>
      <c r="J200" s="8" t="s">
        <v>88</v>
      </c>
      <c r="K200" s="8" t="s">
        <v>88</v>
      </c>
      <c r="L200" s="8" t="s">
        <v>488</v>
      </c>
      <c r="M200" s="13" t="s">
        <v>94</v>
      </c>
    </row>
    <row r="201" spans="1:13" ht="42">
      <c r="A201" s="37" t="s">
        <v>209</v>
      </c>
      <c r="B201" s="45">
        <v>26</v>
      </c>
      <c r="C201" s="8" t="s">
        <v>96</v>
      </c>
      <c r="D201" s="8" t="s">
        <v>50</v>
      </c>
      <c r="E201" s="9">
        <v>39000000</v>
      </c>
      <c r="F201" s="8" t="s">
        <v>97</v>
      </c>
      <c r="G201" s="8">
        <v>2</v>
      </c>
      <c r="H201" s="8">
        <v>1</v>
      </c>
      <c r="I201" s="8">
        <v>425</v>
      </c>
      <c r="J201" s="8" t="s">
        <v>98</v>
      </c>
      <c r="K201" s="8" t="s">
        <v>98</v>
      </c>
      <c r="L201" s="8" t="s">
        <v>488</v>
      </c>
      <c r="M201" s="13" t="s">
        <v>99</v>
      </c>
    </row>
    <row r="202" spans="1:13" ht="52.5">
      <c r="A202" s="37" t="s">
        <v>209</v>
      </c>
      <c r="B202" s="45">
        <v>27</v>
      </c>
      <c r="C202" s="8" t="s">
        <v>100</v>
      </c>
      <c r="D202" s="8" t="s">
        <v>50</v>
      </c>
      <c r="E202" s="9">
        <v>25000010</v>
      </c>
      <c r="F202" s="8" t="s">
        <v>101</v>
      </c>
      <c r="G202" s="8">
        <v>1</v>
      </c>
      <c r="H202" s="8">
        <v>3</v>
      </c>
      <c r="I202" s="8">
        <v>287</v>
      </c>
      <c r="J202" s="8" t="s">
        <v>88</v>
      </c>
      <c r="K202" s="8" t="s">
        <v>88</v>
      </c>
      <c r="L202" s="8" t="s">
        <v>523</v>
      </c>
      <c r="M202" s="13" t="s">
        <v>102</v>
      </c>
    </row>
    <row r="203" spans="1:13" ht="31.5">
      <c r="A203" s="37" t="s">
        <v>209</v>
      </c>
      <c r="B203" s="45">
        <v>28</v>
      </c>
      <c r="C203" s="8" t="s">
        <v>103</v>
      </c>
      <c r="D203" s="8" t="s">
        <v>50</v>
      </c>
      <c r="E203" s="9">
        <v>130000000</v>
      </c>
      <c r="F203" s="8" t="s">
        <v>212</v>
      </c>
      <c r="G203" s="8">
        <v>1</v>
      </c>
      <c r="H203" s="8">
        <v>3</v>
      </c>
      <c r="I203" s="9">
        <v>1287</v>
      </c>
      <c r="J203" s="8" t="s">
        <v>88</v>
      </c>
      <c r="K203" s="8" t="s">
        <v>88</v>
      </c>
      <c r="L203" s="8" t="s">
        <v>493</v>
      </c>
      <c r="M203" s="13" t="s">
        <v>99</v>
      </c>
    </row>
    <row r="204" spans="1:13" ht="52.5">
      <c r="A204" s="37" t="s">
        <v>209</v>
      </c>
      <c r="B204" s="45">
        <v>29</v>
      </c>
      <c r="C204" s="13" t="s">
        <v>104</v>
      </c>
      <c r="D204" s="8" t="s">
        <v>50</v>
      </c>
      <c r="E204" s="9">
        <v>40631000</v>
      </c>
      <c r="F204" s="8" t="s">
        <v>212</v>
      </c>
      <c r="G204" s="8">
        <v>1</v>
      </c>
      <c r="H204" s="8">
        <v>1</v>
      </c>
      <c r="I204" s="8">
        <v>443</v>
      </c>
      <c r="J204" s="8">
        <v>47</v>
      </c>
      <c r="K204" s="8">
        <v>47</v>
      </c>
      <c r="L204" s="8" t="s">
        <v>493</v>
      </c>
      <c r="M204" s="13" t="s">
        <v>105</v>
      </c>
    </row>
    <row r="205" spans="1:13" ht="42">
      <c r="A205" s="37" t="s">
        <v>209</v>
      </c>
      <c r="B205" s="45">
        <v>30</v>
      </c>
      <c r="C205" s="13" t="s">
        <v>106</v>
      </c>
      <c r="D205" s="8" t="s">
        <v>107</v>
      </c>
      <c r="E205" s="9">
        <v>140000000</v>
      </c>
      <c r="F205" s="8" t="s">
        <v>108</v>
      </c>
      <c r="G205" s="8">
        <v>1</v>
      </c>
      <c r="H205" s="8">
        <v>2</v>
      </c>
      <c r="I205" s="8">
        <v>880</v>
      </c>
      <c r="J205" s="8" t="s">
        <v>88</v>
      </c>
      <c r="K205" s="8" t="s">
        <v>88</v>
      </c>
      <c r="L205" s="8" t="s">
        <v>493</v>
      </c>
      <c r="M205" s="13" t="s">
        <v>109</v>
      </c>
    </row>
    <row r="206" spans="1:13" ht="42">
      <c r="A206" s="37" t="s">
        <v>209</v>
      </c>
      <c r="B206" s="45">
        <v>32</v>
      </c>
      <c r="C206" s="8" t="s">
        <v>110</v>
      </c>
      <c r="D206" s="8" t="s">
        <v>50</v>
      </c>
      <c r="E206" s="46">
        <v>9009201</v>
      </c>
      <c r="F206" s="8" t="s">
        <v>111</v>
      </c>
      <c r="G206" s="8">
        <v>3</v>
      </c>
      <c r="H206" s="8">
        <v>1</v>
      </c>
      <c r="I206" s="8" t="s">
        <v>88</v>
      </c>
      <c r="J206" s="8" t="s">
        <v>88</v>
      </c>
      <c r="K206" s="8" t="s">
        <v>88</v>
      </c>
      <c r="L206" s="8" t="s">
        <v>493</v>
      </c>
      <c r="M206" s="13" t="s">
        <v>112</v>
      </c>
    </row>
    <row r="207" spans="1:13" ht="31.5">
      <c r="A207" s="28" t="s">
        <v>423</v>
      </c>
      <c r="B207" s="6">
        <v>111</v>
      </c>
      <c r="C207" s="7" t="s">
        <v>113</v>
      </c>
      <c r="D207" s="8" t="s">
        <v>114</v>
      </c>
      <c r="E207" s="9">
        <v>150000000</v>
      </c>
      <c r="F207" s="8" t="s">
        <v>115</v>
      </c>
      <c r="G207" s="8">
        <v>3</v>
      </c>
      <c r="H207" s="8">
        <v>1</v>
      </c>
      <c r="I207" s="8">
        <v>900</v>
      </c>
      <c r="J207" s="8"/>
      <c r="K207" s="8"/>
      <c r="L207" s="8" t="s">
        <v>513</v>
      </c>
      <c r="M207" s="13" t="s">
        <v>116</v>
      </c>
    </row>
    <row r="208" spans="1:13" ht="42">
      <c r="A208" s="28" t="s">
        <v>423</v>
      </c>
      <c r="B208" s="6">
        <v>128</v>
      </c>
      <c r="C208" s="7" t="s">
        <v>117</v>
      </c>
      <c r="D208" s="8" t="s">
        <v>118</v>
      </c>
      <c r="E208" s="9">
        <v>1050000000</v>
      </c>
      <c r="F208" s="8" t="s">
        <v>119</v>
      </c>
      <c r="G208" s="8" t="s">
        <v>120</v>
      </c>
      <c r="H208" s="8">
        <v>3</v>
      </c>
      <c r="I208" s="8">
        <v>12500</v>
      </c>
      <c r="J208" s="8"/>
      <c r="K208" s="8"/>
      <c r="L208" s="8" t="s">
        <v>121</v>
      </c>
      <c r="M208" s="13" t="s">
        <v>122</v>
      </c>
    </row>
    <row r="209" spans="1:13" ht="21">
      <c r="A209" s="28" t="s">
        <v>509</v>
      </c>
      <c r="B209" s="6">
        <v>148</v>
      </c>
      <c r="C209" s="7" t="s">
        <v>123</v>
      </c>
      <c r="D209" s="8" t="s">
        <v>124</v>
      </c>
      <c r="E209" s="9">
        <v>20000000</v>
      </c>
      <c r="F209" s="8" t="s">
        <v>125</v>
      </c>
      <c r="G209" s="8" t="s">
        <v>126</v>
      </c>
      <c r="H209" s="8">
        <v>2</v>
      </c>
      <c r="I209" s="8">
        <v>150</v>
      </c>
      <c r="J209" s="8">
        <v>200</v>
      </c>
      <c r="K209" s="8">
        <v>300</v>
      </c>
      <c r="L209" s="15" t="s">
        <v>127</v>
      </c>
      <c r="M209" s="13" t="s">
        <v>128</v>
      </c>
    </row>
    <row r="210" spans="1:13" ht="12.75">
      <c r="A210" s="18"/>
      <c r="B210" s="19"/>
      <c r="C210" s="20" t="s">
        <v>507</v>
      </c>
      <c r="D210" s="21"/>
      <c r="E210" s="22">
        <f>SUM(E186:E209)</f>
        <v>3503540988.65954</v>
      </c>
      <c r="F210" s="22"/>
      <c r="G210" s="23"/>
      <c r="H210" s="23"/>
      <c r="I210" s="23" t="e">
        <f>SUM(#REF!)</f>
        <v>#REF!</v>
      </c>
      <c r="J210" s="23" t="e">
        <f>SUM(#REF!)</f>
        <v>#REF!</v>
      </c>
      <c r="K210" s="23" t="e">
        <f>SUM(#REF!)</f>
        <v>#REF!</v>
      </c>
      <c r="L210" s="24"/>
      <c r="M210" s="16"/>
    </row>
    <row r="211" spans="1:13" ht="12.75">
      <c r="A211" s="18"/>
      <c r="B211" s="19"/>
      <c r="C211" s="51"/>
      <c r="D211" s="21"/>
      <c r="E211" s="52"/>
      <c r="F211" s="53"/>
      <c r="G211" s="54"/>
      <c r="H211" s="10"/>
      <c r="I211" s="55"/>
      <c r="J211" s="55"/>
      <c r="K211" s="55"/>
      <c r="L211" s="24"/>
      <c r="M211" s="16"/>
    </row>
    <row r="212" spans="2:13" ht="12.75">
      <c r="B212" s="60"/>
      <c r="C212" s="58"/>
      <c r="D212" s="61"/>
      <c r="E212" s="56"/>
      <c r="F212" s="57"/>
      <c r="G212" s="59"/>
      <c r="H212" s="62"/>
      <c r="I212" s="63"/>
      <c r="J212" s="63"/>
      <c r="K212" s="63"/>
      <c r="L212" s="63"/>
      <c r="M212" s="64"/>
    </row>
    <row r="213" spans="2:13" ht="12.75">
      <c r="B213" s="60"/>
      <c r="C213" s="58"/>
      <c r="D213" s="61"/>
      <c r="E213" s="56"/>
      <c r="F213" s="57"/>
      <c r="G213" s="59"/>
      <c r="H213" s="62"/>
      <c r="I213" s="63"/>
      <c r="J213" s="63"/>
      <c r="K213" s="63"/>
      <c r="L213" s="63"/>
      <c r="M213" s="64"/>
    </row>
    <row r="223" ht="12.75" customHeight="1"/>
    <row r="227" ht="12.75" customHeight="1"/>
    <row r="230" ht="12.75" customHeight="1"/>
    <row r="233" ht="15" customHeight="1"/>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sheetData>
  <sheetProtection/>
  <mergeCells count="35">
    <mergeCell ref="B5:M5"/>
    <mergeCell ref="B1:M2"/>
    <mergeCell ref="B3:B4"/>
    <mergeCell ref="C3:C4"/>
    <mergeCell ref="D3:D4"/>
    <mergeCell ref="E3:E4"/>
    <mergeCell ref="F3:H3"/>
    <mergeCell ref="I3:K3"/>
    <mergeCell ref="L3:L4"/>
    <mergeCell ref="M3:M4"/>
    <mergeCell ref="B13:M13"/>
    <mergeCell ref="B30:M30"/>
    <mergeCell ref="B45:M45"/>
    <mergeCell ref="B46:B47"/>
    <mergeCell ref="C46:C47"/>
    <mergeCell ref="D46:D47"/>
    <mergeCell ref="E46:E47"/>
    <mergeCell ref="F46:F47"/>
    <mergeCell ref="G46:G47"/>
    <mergeCell ref="B59:M59"/>
    <mergeCell ref="B73:M73"/>
    <mergeCell ref="B89:M89"/>
    <mergeCell ref="L46:L47"/>
    <mergeCell ref="M46:M47"/>
    <mergeCell ref="H46:H47"/>
    <mergeCell ref="I46:I47"/>
    <mergeCell ref="J46:J47"/>
    <mergeCell ref="K46:K47"/>
    <mergeCell ref="B147:M147"/>
    <mergeCell ref="B159:M159"/>
    <mergeCell ref="B185:M185"/>
    <mergeCell ref="B96:M96"/>
    <mergeCell ref="B113:M113"/>
    <mergeCell ref="B127:M127"/>
    <mergeCell ref="B135:M135"/>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vlachos</dc:creator>
  <cp:keywords/>
  <dc:description/>
  <cp:lastModifiedBy>user</cp:lastModifiedBy>
  <dcterms:created xsi:type="dcterms:W3CDTF">2011-12-14T13:10:21Z</dcterms:created>
  <dcterms:modified xsi:type="dcterms:W3CDTF">2011-12-14T04:07:15Z</dcterms:modified>
  <cp:category/>
  <cp:version/>
  <cp:contentType/>
  <cp:contentStatus/>
</cp:coreProperties>
</file>